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LiderGestionDoc\Downloads\"/>
    </mc:Choice>
  </mc:AlternateContent>
  <xr:revisionPtr revIDLastSave="0" documentId="13_ncr:1_{95FF0600-C165-4F7E-B0C7-4EAAD0CE6B14}" xr6:coauthVersionLast="47" xr6:coauthVersionMax="47" xr10:uidLastSave="{00000000-0000-0000-0000-000000000000}"/>
  <bookViews>
    <workbookView xWindow="28680" yWindow="-120" windowWidth="29040" windowHeight="15720" tabRatio="864" activeTab="6" xr2:uid="{00000000-000D-0000-FFFF-FFFF00000000}"/>
  </bookViews>
  <sheets>
    <sheet name="ENERO 2026" sheetId="38" r:id="rId1"/>
    <sheet name="FEBRERO 2026" sheetId="39" r:id="rId2"/>
    <sheet name="MARZO 2026" sheetId="40" r:id="rId3"/>
    <sheet name="ABRIL 2026" sheetId="41" r:id="rId4"/>
    <sheet name="MAYO 2026" sheetId="42" r:id="rId5"/>
    <sheet name="JUNIO 2026" sheetId="43" r:id="rId6"/>
    <sheet name="INF. ACUM. ENE-DIC 2026" sheetId="2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 i="28" l="1" a="1"/>
  <c r="A26" i="28" a="1"/>
  <c r="A23" i="28" a="1"/>
  <c r="A20" i="28" a="1"/>
  <c r="A13" i="28" a="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<sst xmlns="http://schemas.openxmlformats.org/spreadsheetml/2006/main" count="279" uniqueCount="150">
  <si>
    <t xml:space="preserve">NOMBRES Y APELLIDOS </t>
  </si>
  <si>
    <t>FORMACION ACADEMICA</t>
  </si>
  <si>
    <t>EXPERIENCIA LABORAL Y PROFESIONAL</t>
  </si>
  <si>
    <t>OBJETO DEL CONTRATO</t>
  </si>
  <si>
    <t>CORREO ELECTRONICO INSTITUCIONAL</t>
  </si>
  <si>
    <t>TELEFONO INSTITUCIONAL</t>
  </si>
  <si>
    <t>MONTO DE HONORARIOS</t>
  </si>
  <si>
    <r>
      <t xml:space="preserve">DIRECTORIO DE PERSONAS NATURALES CON CONTRATOS DE PRESTACION DE SERVICIOS
</t>
    </r>
    <r>
      <rPr>
        <b/>
        <sz val="9"/>
        <color indexed="8"/>
        <rFont val="Arial Unicode MS"/>
        <family val="2"/>
      </rPr>
      <t>Ley 1712 de 2014  Artículo 9. Información mínima obligatoria respecto a la estructura del sujeto obligado publicada en sitio web</t>
    </r>
  </si>
  <si>
    <t>PAIS, DEPARTAMENTO,  CIUDAD DE NACIMIENTO</t>
  </si>
  <si>
    <t>COLOMBIA- TOLIMA- IBAGUÉ</t>
  </si>
  <si>
    <t>COMERCIANTE</t>
  </si>
  <si>
    <t>ANDRÉS ENRIQUE MURILLO URUEÑA</t>
  </si>
  <si>
    <t>2 AÑOS</t>
  </si>
  <si>
    <t>CONTRATAR LA PRESTACIÓN DE SERVICIOS DE UN CREADOR DE CONTENIDO PARA EL DESARROLLO DE MATERIAL MULTIMEDIA DESTINADO A LA CAMPAÑA DE RENOVACIÓN MERCANTIL 2026 DE LA CÁMARA DE COMERCIO DE IBAGUÉ, ORIENTADO A DESTACAR LOS BENEFICIOS QUE RECIBEN LOS EMPRESARIOS DE LA JURISDICCIÓN AL MATRICULARSE O RENOVAR SU REGISTRO MERCANTIL ANTE LA ENTIDAD PARA SU DIFUSIÓN A TRAVÉS DE LAS REDES SOCIALES PROPIAS DEL CREADOR DE CONTENIDO Y DE LA CÁMARA DE COMERCIO DE IBAGUÉ.</t>
  </si>
  <si>
    <t>eltortugazo@gmail.com</t>
  </si>
  <si>
    <t>RICARDO ANDRES OSPINA BELTRAN</t>
  </si>
  <si>
    <t>COLOMBIA - BOGOTÁ D.C.</t>
  </si>
  <si>
    <t>-</t>
  </si>
  <si>
    <t>REALIZAR CHARLA PARA LOS MEDIOS DE COMUNICACIÓN EN EL MARCO DE LA CELEBRACIÓN DEL DIA DEL PERIODISTA EL 17 DE FEBRERO DE 2026</t>
  </si>
  <si>
    <t>andres1801@hotmail.com</t>
  </si>
  <si>
    <t>JASON ANTONIO RODRIGUEZ LOZANO</t>
  </si>
  <si>
    <t>ELABORACIÓN DE DOS MIL CIEN (2100) AGENDAS EMPRESARIALES PARA LA CÁMARA DE COMERCIO DE IBAGUÉ</t>
  </si>
  <si>
    <t>14 AÑOS + 6 MESES</t>
  </si>
  <si>
    <t>designstudioibague@gmail.com</t>
  </si>
  <si>
    <t>COLOMBIA - TOLIMA- IBAGUÉ</t>
  </si>
  <si>
    <t>LUZ MARINA DIAZ GUZMAN</t>
  </si>
  <si>
    <t>COLOMBIA - TOLIMA- GUAMO</t>
  </si>
  <si>
    <t>1 AÑO</t>
  </si>
  <si>
    <t>COMPRA DE TIQUETES AÉREOS EN LA RUTA BOGOTÁ – ÁMSTERDAM – BOGOTÁ PARA LA PARTICIPACIÓN EN EL MARCO DE LA FERIA INTERNACIONAL CHOCOA</t>
  </si>
  <si>
    <t xml:space="preserve">agenciadeviajesmodoavion@gmail.com </t>
  </si>
  <si>
    <t>IMPRESIÓN DE LA REVISTA DEL TOLIMA EN EL MARCO DE LA VITRINA TURISTICA ANATO 2026</t>
  </si>
  <si>
    <t>DANIEL CARBONEL GARZÓN</t>
  </si>
  <si>
    <t>WILFREDY AGUIRRE MOLINA</t>
  </si>
  <si>
    <t>BACHILLER</t>
  </si>
  <si>
    <t>CONTRATAR LA PRESTACIÓN DEL SERVICIO DE TRANSPORTE, CARGUE Y DESCARGUE DEL MOBILIARIO Y DE LA CARPA INSTITUCIONAL DE LA CÁMARA DE COMERCIO DE IBAGUÉ, ASÍ COMO SU MONTAJE Y DESMONTE POR INTERMEDIO DE UNA PERSONA NATURAL, HACIA LOS DIFERENTES PUNTOS DISPUESTOS POR LA CONTRATANTE, EN EL MARCO DE LA RUTA DE LA CÁMARA MÓVIL</t>
  </si>
  <si>
    <t>danielz132006@hotmail.com</t>
  </si>
  <si>
    <t>PROFESIONAL</t>
  </si>
  <si>
    <t>COLOMBIA- CUNDINAMARCA - BOGOTÁ</t>
  </si>
  <si>
    <t>CONTRATAR LA PRESTACIÓN DE SERVICIOS DE PUBLICIDAD Y DIVULGACIÓN INSTITUCIONAL A TRAVÉS DE UN MEDIO DE COMUNICACIÓN RADIAL, CON EL FIN DE REALIZAR LA DIFUSIÓN MASIVA DE LOS MENSAJES, PIEZAS Y CONTENIDOS INFORMATIVOS DE LA CAMPAÑA DE RENOVACIÓN MERCANTIL 2026 DE LA CÁMARA DE COMERCIO DE IBAGUÉ, ORIENTADOS A PROMOVER LA MATRÍCULA Y RENOVACIÓN DEL REGISTRO MERCANTIL, RESALTAR LOS BENEFICIOS DE LA FORMALIZACIÓN EMPRESARIAL Y FORTALECER EL RELACIONAMIENTO DE LA ENTIDAD CON EL SECTOR EMPRESARIAL Y LA CIUDADANÍA EN GENERAL</t>
  </si>
  <si>
    <t>waguirrem@yahoo.es</t>
  </si>
  <si>
    <t>8 AÑOS</t>
  </si>
  <si>
    <t>YENIFFER KATHERINE ALTUZARRA RESTREPO</t>
  </si>
  <si>
    <t>COLOMBIA - HUILA - NEIVA</t>
  </si>
  <si>
    <t>PSICOLOGA</t>
  </si>
  <si>
    <t>4 AÑOS + 4 MESES</t>
  </si>
  <si>
    <t>HONORARIOS PROFESIONALES DE LA PSICÓLOGA YENIFFER KATHERINE ALTUZARRA, EN EL MARCO DE LA CONMEMORACIÓN DEL DÍA INTERNACIONAL DE LA MUJER, POR LA REALIZACIÓN DEL TALLER EXPERIENCIAL “LA MUJER QUE FLORECE”. FECHA: 12/09/2026. DURACIÓN: UNA (1) HORA Y TREINTA (30) MINUTOS. HORARIO: DE 3:30 P.M. A 05:00 P.M. SITIO: RESTAURANTE PUERTO MOJARRA (KM 3, VÍA AL AEROPUERTO PERALES - IBAGUÉ).</t>
  </si>
  <si>
    <t>psicologajenniferaltuzarra@gmail.com</t>
  </si>
  <si>
    <t>ASTRID LORENA RUIZ TORRES</t>
  </si>
  <si>
    <t>COLOMBIA - TOLIMA - SAN ANTONIO</t>
  </si>
  <si>
    <t>7 AÑOS + 1 MES</t>
  </si>
  <si>
    <t xml:space="preserve">COMPRA DE ALMUERZOS PARA LOS FUNCIONARIOS DE LA CÁMARA DE COMERCIO DE IBAGUÉ EN EL MARCO  DE LA JORNADA DE RENOVACIÓN MERCANTIL  </t>
  </si>
  <si>
    <t>heladerialajunglaloca@gmail.com</t>
  </si>
  <si>
    <t>NICOLE MARIANA CASTRO ZAMUDIO</t>
  </si>
  <si>
    <t>8 MESES</t>
  </si>
  <si>
    <t>REALIZAR EL TALLER SENSORIAL EN CATACIÓN DE VINO Y COCTELERIA  CON CEVICHE EN EL MARCO DE LA CELEBRACIÓN DEL DIA DEL HOMBRE PARA LOS FUNCIONARIOS DE LA CÁMARA DE COMERCIO DE IBAGUÉ</t>
  </si>
  <si>
    <t xml:space="preserve">	anonymo2420@gmail.com</t>
  </si>
  <si>
    <t>DIANA LORENA MONTOYA RAMIREZ</t>
  </si>
  <si>
    <t>COLOMBIA - CALDAS - MANIZALES</t>
  </si>
  <si>
    <t>5 AÑOS + 11 MESES</t>
  </si>
  <si>
    <t>CONTRATAR LA PRESTACIÓN DE SERVICIOS PROFESIONALES DE UN PSICÓLOGO, PARA REALIZAR EL ACOMPAÑAMIENTO CLÍNICO AL PERSONAL DE LA CÁMARA DE COMERCIO DE IBAGUÉ, MEDIANTE LA ATENCIÓN, ORIENTACIÓN Y APOYO PSICOLÓGICO QUE SE REQUIERA, DE CONFORMIDAD CON LAS NECESIDADES INSTITUCIONALES Y LAS DIRECTRICES IMPARTIDAS POR LA ENTIDAD</t>
  </si>
  <si>
    <t>dialomora@hotmail.com</t>
  </si>
  <si>
    <t>INDETERMINADO</t>
  </si>
  <si>
    <t>NANCY YANETH LOTERO GIRALDO</t>
  </si>
  <si>
    <t>COLOMBIA - TOLIMA - FRESNO</t>
  </si>
  <si>
    <t>CONTADORA</t>
  </si>
  <si>
    <t>7 AÑOS + 7 MES</t>
  </si>
  <si>
    <t>CONTRATAR LA PRESTACIÓN DE SERVICIOS PROFESIONALES DE UNA PERSONA NATURAL, CON EL PROPÓSITO DE QUE APOYE AL ÁREA DE CONTABILIDAD DE LA CÁMARA DE COMERCIO DE IBAGUÉ EN LA ELABORACIÓN, CONSOLIDACIÓN, VALIDACIÓN Y GENERACIÓN DE LOS FORMATOS CORRESPONDIENTES A LA INFORMACIÓN EXÓGENA DE LA VIGENCIA 2025, MEDIANTE EL USO DEL APLICATIVO JSP7 Y DEMÁS HERRAMIENTAS REQUERIDAS, CON EL FIN DE ASEGURAR SU CORRECTA PREPARACIÓN Y PRESENTACIÓN OPORTUNA ANTE LA DIRECCIÓN DE IMPUESTOS Y ADUANAS NACIONALES (DIAN) EL 21 DE MAYO DE 2026</t>
  </si>
  <si>
    <t>nylotero@gmail.com</t>
  </si>
  <si>
    <t>MARTHA MAGNOLIA MARTÍNEZ</t>
  </si>
  <si>
    <t>COLOMBIA - TOLIMA - PIEDRAS</t>
  </si>
  <si>
    <t>ARRENDADORA</t>
  </si>
  <si>
    <t>ENTREGAR A TÍTULO DE ARRENDAMIENTO POR PARTE DE EL ARRENDADOR A FAVOR DE LA CÁMARA DE COMERCIO DE IBAGUÉ, EN CALIDAD DE ARRENDATARIA, EL USO Y GOCE DE UN INMUEBLE UBICADO EN LA DIRECCIÓN CALLE 4 NO. 5-70 BARRIO LORENZO URUEÑA, EN EL MUNICIPIO DE VENADILLO - TOLIMA; IDENTIFICADO CON MATRICULA INMOBILIARIA NO. 351-5070, PARA EL DESARROLLO DE SUS ACTIVIDADES INSTITUCIONALES</t>
  </si>
  <si>
    <t>marthamagnolia@hotmail.com</t>
  </si>
  <si>
    <t>GABRIEL ANDRÉS VARGAS YEPES</t>
  </si>
  <si>
    <t>COLOMBIA - CUNDINAMARCA - BOGOTÁ D.C.</t>
  </si>
  <si>
    <t>INGENIERO DE SISTEMAS</t>
  </si>
  <si>
    <t>18 AÑOS + 2 MESES</t>
  </si>
  <si>
    <t>CONTRATAR LA PRESTACIÓN DE SERVICIOS PROFESIONALES DE UNA PERSONA NATURAL, CON EL FIN DE QUE REALICE TRES (03) TALLERES TEÓRICO-PRÁCTICOS, ORIENTADOS AL FORTALECIMIENTO DE LAS COMPETENCIAS DIGITALES DE LAS UNIDADES PRODUCTIVAS DE LA JURISDICCIÓN DE LA CÁMARA DE COMERCIO DE IBAGUÉ CON EL PROPÓSITO DE CONTRIBUIR AL MEJORAMIENTO DE SU PRODUCTIVIDAD, VISIBILIDAD Y GESTIÓN COMERCIAL</t>
  </si>
  <si>
    <t>inggabrielv@gmail.com</t>
  </si>
  <si>
    <t>MARIO GUZMAN ARIAS</t>
  </si>
  <si>
    <t>COLOMBIA - TOLIMA - IBAGUÉ</t>
  </si>
  <si>
    <t>33 AÑOS</t>
  </si>
  <si>
    <t>COMPRA DE QUINIENTOS CINCUENTA Y SEIS (556) TAMALES COMO APOYO EN EL MARCO DE LA CELEBRACIÓN DEL DIA DEL ORGULLO TOLIMENSE A REALIZARSE EL DIA 10 DE ABRIL DE 2026 EN LA CIUDAD DE IBAGUÉ</t>
  </si>
  <si>
    <t>marioeduvino@gmail.com</t>
  </si>
  <si>
    <t>KAROL JULIANA CARDONA GALINDO</t>
  </si>
  <si>
    <t>ARQUITECTA</t>
  </si>
  <si>
    <t>9 AÑOS</t>
  </si>
  <si>
    <t>CONTRATAR LA PRESTACIÓN DE SERVICIOS PROFESIONALES DE UNA PERSONA NATURAL, CON EL PROPÓSITO DE QUE REALICE LA DIGITALIZACIÓN ARQUITECTÓNICA DE LAS ÁREAS EXISTENTES EN EL EDIFICIO CÁMARA DE COMERCIO DE IBAGUÉ UBICADO EN LA CALLE 10 NO. 3-76 CENTRO Y EL CENTRO EMPRESARIAL UBICADO EN LA CARRERA 4 NO. 10 – 77 CENTRO, PISOS 3, 4 Y 5, ASÍ COMO DESARROLLAR UNA PROPUESTA DE REDISEÑO ARQUITECTÓNICO INTERIOR, ORIENTADA A OPTIMIZAR LA FUNCIONALIDAD, FORTALECER LA IMAGEN INSTITUCIONAL Y MEJORAR LA CALIDAD ESPACIAL DE LOS AMBIENTES INTERVENIDOS</t>
  </si>
  <si>
    <t>julianacardonag1@gmail.com</t>
  </si>
  <si>
    <t>JUAN MANUEL ALVARADO MORENO</t>
  </si>
  <si>
    <t>ADMINISTRACIÓN DE EMPRESAS</t>
  </si>
  <si>
    <t>11 AÑOS</t>
  </si>
  <si>
    <t>CONTRATAR LA PRESTACIÓN DE SERVICIOS PROFESIONALES DE UNA PERSONA NATURAL, CON EL PROPÓSITO DE APOYAR EL FORTALECIMIENTO DE LA ESTRATEGIA DE PROMOCIÓN DE INVERSIÓN DEL DEPARTAMENTO DEL TOLIMA, EN EL MARCO DE LA INICIATIVA “INVEST IN TOLIMA”, MEDIANTE EL DESARROLLO DE ACCIONES DE RELACIONAMIENTO INSTITUCIONAL, LA IDENTIFICACIÓN DE OPORTUNIDADES DE INVERSIÓN, EL ACOMPAÑAMIENTO A POTENCIALES INVERSIONISTAS Y LA ORGANIZACIÓN DE INFORMACIÓN ESTRATÉGICA QUE CONTRIBUYA AL POSICIONAMIENTO DEL TERRITORIO COMO DESTINO ATRACTIVO PARA LA INVERSIÓN PRODUCTIVA</t>
  </si>
  <si>
    <t>juanalvarado11@hotmail.com</t>
  </si>
  <si>
    <t>SHIRLY JAZMIN PERDOMO PRADA</t>
  </si>
  <si>
    <t>COLOMBIA - TOLIMA - PLANADAS</t>
  </si>
  <si>
    <t>10 AÑOS + 7 MESES</t>
  </si>
  <si>
    <t>APOYO - CATEGORÍA ORO DEL EVENTO "TOP CUPPING COMPETITION 2026", A REALIZARSE LOS DÍAS 16 Y 17 DE MAYO DE 2026 EN LA TERRAZA DEL CENTRO COMERCIAL LA ESTACÓN, ORGANIZADO POR COFFEE MEDIA COLOMBIA.</t>
  </si>
  <si>
    <t>coffeemediaoficial@gmail.com</t>
  </si>
  <si>
    <t>3015809623 - 3168296101</t>
  </si>
  <si>
    <t>LUIS MIGUEL BAQUERO</t>
  </si>
  <si>
    <t>6 AÑOS + 3 MESES</t>
  </si>
  <si>
    <t>COMPRA DE 25 MATACHINES TRADICIONALES EN EL MARCO DE CELEBRACIÓN DE CELEBRACIÓN DE 103 AÑOS DE LA CÁMARA DE COMERCIO</t>
  </si>
  <si>
    <t>inerino.col@gmail.com</t>
  </si>
  <si>
    <t>NESTOR EDUARDO PARRA RODRIGUEZ</t>
  </si>
  <si>
    <t>COMUNICADOR SOCIAL</t>
  </si>
  <si>
    <t>23 AÑOS</t>
  </si>
  <si>
    <t xml:space="preserve">CONTRATAR LA PRESTACIÓN DE SERVICIOS PROFESIONALES DE UNA PERSONA NATURAL, CON EL OBJETIVO DE QUE DISEÑE Y DESARROLLE TRES (03) TALLERES PRÁCTICOS ORIENTADOS AL FORTALECIMIENTO DE LAS COMPETENCIAS DIGITALES DE UNIDADES PRODUCTIVAS (UP) DE LA JURISDICCIÓN DE LA CÁMARA DE COMERCIO DE IBAGUÉ, CON ÉNFASIS EN EL USO ESTRATÉGICO DE LA INTELIGENCIA ARTIFICIAL APLICADA A PROCESOS EMPRESARIALES, MARKETING DIGITAL Y AUTOMATIZACIÓN, EN EL MARCO DEL PROGRAMA TRANSFORMACCLÓN 360 CICLO 2. </t>
  </si>
  <si>
    <t>nepa79@hotmail.com</t>
  </si>
  <si>
    <t>SINDY CAROLINA GUZMAN MONROY</t>
  </si>
  <si>
    <t>COLOMBIA - META - SAN JUAN DE ARAMA</t>
  </si>
  <si>
    <t>5 AÑOS + 33 MESES</t>
  </si>
  <si>
    <t>SERVICIO DE PERIFONEO Y PUBLICIDAD EN EL MARCO DEL EVENTO EXPOTENDERO 2026</t>
  </si>
  <si>
    <t>ucpeventos_@hotmail.com</t>
  </si>
  <si>
    <t xml:space="preserve">ANDERSON VARGAS GARCIA </t>
  </si>
  <si>
    <t>COLOMBIA - TOLIMA - CUNDAY</t>
  </si>
  <si>
    <t>3 MESES</t>
  </si>
  <si>
    <t xml:space="preserve">INSTALACION DE SOPORTES PARA MONITORES, BRAZOS ARTICULADOS Y CABLEADO PARA LA CÁMARA DE COMERCIO DE IBAGUÉ </t>
  </si>
  <si>
    <t>av.electred@gmail.com</t>
  </si>
  <si>
    <t>GLORIA ESPERANZA TOVAR OLAYA</t>
  </si>
  <si>
    <t>COLOMBIA - HUILA - PITALITO</t>
  </si>
  <si>
    <t>5 MESES</t>
  </si>
  <si>
    <t>CELEBRACIÓN EVENTO FOLCLORITO FUNCIONARIOS DE LA ENTIDAD A REALIZARSE EL DÍA 19 DE JUNIO DE 2026 EN EL ESTABLECIMIENTO "PLAZA ANDINA"</t>
  </si>
  <si>
    <t>plazandinaibague@gmail.com</t>
  </si>
  <si>
    <t>JOHAN SNEYDER PRIETO HENAO</t>
  </si>
  <si>
    <t>COLOMBIA - CUNDINAMARCA - ARBELAEZ</t>
  </si>
  <si>
    <t>7 AÑOS + 2 MESES</t>
  </si>
  <si>
    <t>PARTICIPACIÓN Y ACOMPAÑAMIENTO EN LA FERIA EXPOTENDERO EL DIA 12 DE JULIO DE 2026 CON EL HUMORISTA OSCAR MAURICIO NUÑEZ "CHESTER"</t>
  </si>
  <si>
    <t xml:space="preserve"> johan-ph19@hotmail.com</t>
  </si>
  <si>
    <t xml:space="preserve">BREITNER LEONARDO PEÑA </t>
  </si>
  <si>
    <t>6 AÑOS</t>
  </si>
  <si>
    <t>SERVICIO DE OPERADOR LOGISTICO EN EL MARCO DEL PRIMER FESTIVAL DE BIENESTAR ANIMAL (MASCOTAS)</t>
  </si>
  <si>
    <t>breitner7@outlook.com</t>
  </si>
  <si>
    <t>3168463217 - 3209841320</t>
  </si>
  <si>
    <t>EDGAR HUMBERTO MONTAÑA SUAREZ</t>
  </si>
  <si>
    <t>2 MESES</t>
  </si>
  <si>
    <t xml:space="preserve">REALIZAR LOS DISEÑOS GRAFICOS ESPECIALIZADOS PARA LA CREACION DE MATERIALES PROMOCIONALES Y APLICATIVOS DE MARCA EN EL MARCO DE LA ESTRATEGIA "PONTE LA 10 POR EL CAFÉ" </t>
  </si>
  <si>
    <t>studioinusual@gmail.com</t>
  </si>
  <si>
    <t>DANIEL FELIPE BUITRON DUARTE</t>
  </si>
  <si>
    <t>11 MESES</t>
  </si>
  <si>
    <t>COMPRA DE INSUMOS DE CAFÉ EN EL MARCO DE LAS FERIAS CAFETERAS</t>
  </si>
  <si>
    <t>dafebu1083@gmail.com</t>
  </si>
  <si>
    <t>MARÍA EUGENIA GRIJALBA DELGADO</t>
  </si>
  <si>
    <t xml:space="preserve">CONTRATAR LA PRESTACIÓN DE SERVICIOS PROFESIONALES DE UNA PERSONA NATURAL, CON EL FIN DE LLEVE A CABO LA PUBLICACIÓN DE TRES (3) SEPARATAS INSTITUCIONALES EXCLUSIVAS DE LA CÁMARA DE COMERCIO DE IBAGUÉ EN LA REVISTA MUNDO EMPRESARIAL DURANTE LA VIGENCIA 2026, CADA UNA CON UNA EXTENSIÓN DE DIEZ (10) PÁGINAS Y CIRCULACIÓN EN LAS EDICIONES CORRESPONDIENTES A LOS MESES DE JUNIO, AGOSTO Y NOVIEMBRE, INCLUYENDO LA ENTREGA DE VEINTIDÓS (22) EJEMPLARES IMPRESOS DE CADA PUBLICACIÓN. </t>
  </si>
  <si>
    <t>ceo.warriorsmjcd@gmail.com</t>
  </si>
  <si>
    <t>JULIO CÉSAR RIVERO RUIZ CCI-IE26-204</t>
  </si>
  <si>
    <t>ABOGADO</t>
  </si>
  <si>
    <t>11 AÑOS + 4 MESES</t>
  </si>
  <si>
    <t xml:space="preserve">CONTRATAR LA PRESTACIÓN DE SERVICIOS PROFESIONALES DE UNA PERSONA NATURAL, CON EL FIN DE QUE BRINDE CONSULTORÍA ESPECIALIZADA E INDEPENDIENTE ORIENTADA A LA ACTUALIZACIÓN, OPTIMIZACIÓN Y ACOMPAÑAMIENTO DEL SISTEMA DE AUTOCONTROL Y GESTIÓN DEL RIESGO INTEGRAL DE LAVADO DE ACTIVOS Y FINANCIACIÓN DEL TERRORISMO (SAGRILAFT) Y DEL PROGRAMA DE TRANSPARENCIA Y ÉTICA EMPRESARIAL (PTEE) DE LA CÁMARA DE COMERCIO DE IBAGUÉ, EN EL MARCO DEL RÉGIMEN DE MEDIDAS MÍNIMAS ESTABLECIDO POR LA SUPERINTENDENCIA DE SOCIEDADES. </t>
  </si>
  <si>
    <t>riverojc@srprofesionales.com - mayolaserrano@srprofesionales.com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</si>
</sst>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 #,##0"/>
  </numFmts>
  <fonts count="16">
    <font>
      <sz val="11"/>
      <color theme="1"/>
      <name val="Calibri"/>
      <family val="2"/>
      <scheme val="minor"/>
    </font>
    <font>
      <sz val="11"/>
      <color indexed="8"/>
      <name val="Calibri"/>
      <family val="2"/>
    </font>
    <font>
      <b/>
      <sz val="12"/>
      <color indexed="8"/>
      <name val="Calibri"/>
      <family val="2"/>
    </font>
    <font>
      <sz val="12"/>
      <color indexed="8"/>
      <name val="Calibri"/>
      <family val="2"/>
    </font>
    <font>
      <b/>
      <sz val="9"/>
      <color indexed="8"/>
      <name val="Arial Unicode MS"/>
      <family val="2"/>
    </font>
    <font>
      <b/>
      <sz val="14"/>
      <color indexed="8"/>
      <name val="Arial Unicode MS"/>
      <family val="2"/>
    </font>
    <font>
      <u/>
      <sz val="11"/>
      <color theme="10"/>
      <name val="Calibri"/>
      <family val="2"/>
      <scheme val="minor"/>
    </font>
    <font>
      <b/>
      <sz val="11"/>
      <color theme="1"/>
      <name val="Calibri"/>
      <family val="2"/>
      <scheme val="minor"/>
    </font>
    <font>
      <b/>
      <sz val="11"/>
      <color indexed="8"/>
      <name val="Calibri"/>
      <family val="2"/>
    </font>
    <font>
      <b/>
      <sz val="11"/>
      <name val="Calibri"/>
    </font>
    <font>
      <sz val="11"/>
      <color indexed="8"/>
      <name val="Calibri"/>
    </font>
    <font>
      <sz val="11"/>
      <name val="Calibri"/>
      <family val="2"/>
    </font>
    <font>
      <u/>
      <sz val="11"/>
      <name val="Calibri"/>
      <family val="2"/>
      <scheme val="minor"/>
    </font>
    <font>
      <u/>
      <sz val="11"/>
      <color theme="8" tint="-0.249977111117893"/>
      <name val="Calibri"/>
      <family val="2"/>
      <scheme val="minor"/>
    </font>
    <font>
      <u/>
      <sz val="11"/>
      <color theme="4" tint="-0.499984740745262"/>
      <name val="Calibri"/>
      <family val="2"/>
      <scheme val="minor"/>
    </font>
    <font>
      <b/>
      <sz val="11"/>
      <name val="Calibri"/>
      <family val="2"/>
    </font>
  </fonts>
  <fills count="6">
    <fill>
      <patternFill patternType="none"/>
    </fill>
    <fill>
      <patternFill patternType="gray125"/>
    </fill>
    <fill>
      <patternFill patternType="solid">
        <fgColor theme="7" tint="0.59996337778862885"/>
        <bgColor indexed="64"/>
      </patternFill>
    </fill>
    <fill>
      <patternFill patternType="solid">
        <fgColor theme="0"/>
        <bgColor theme="0"/>
      </patternFill>
    </fill>
    <fill>
      <patternFill patternType="solid">
        <fgColor theme="0"/>
        <bgColor theme="8" tint="0.79998168889431442"/>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theme="8" tint="0.39997558519241921"/>
      </bottom>
      <diagonal/>
    </border>
  </borders>
  <cellStyleXfs count="3">
    <xf numFmtId="0" fontId="0" fillId="0" borderId="0"/>
    <xf numFmtId="0" fontId="1" fillId="0" borderId="0"/>
    <xf numFmtId="0" fontId="6" fillId="0" borderId="0" applyNumberFormat="0" applyFill="0" applyBorder="0" applyAlignment="0" applyProtection="0"/>
  </cellStyleXfs>
  <cellXfs count="50">
    <xf numFmtId="0" fontId="0" fillId="0" borderId="0" xfId="0"/>
    <xf numFmtId="0" fontId="1" fillId="0" borderId="0" xfId="1"/>
    <xf numFmtId="0" fontId="3" fillId="0" borderId="0" xfId="1" applyFont="1" applyAlignment="1">
      <alignment horizontal="center" vertical="center" wrapText="1"/>
    </xf>
    <xf numFmtId="0" fontId="1" fillId="0" borderId="0" xfId="1" applyAlignment="1">
      <alignment wrapText="1"/>
    </xf>
    <xf numFmtId="0" fontId="1" fillId="0" borderId="0" xfId="1" applyAlignment="1">
      <alignment vertical="center"/>
    </xf>
    <xf numFmtId="0" fontId="1" fillId="0" borderId="0" xfId="1" applyAlignment="1">
      <alignment horizontal="center" vertical="center"/>
    </xf>
    <xf numFmtId="0" fontId="1" fillId="0" borderId="0" xfId="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1" xfId="1" applyBorder="1" applyAlignment="1">
      <alignment horizontal="center" vertical="center" wrapText="1"/>
    </xf>
    <xf numFmtId="0" fontId="6" fillId="0" borderId="1" xfId="2" applyFill="1" applyBorder="1" applyAlignment="1">
      <alignment horizontal="center" vertical="center" wrapText="1"/>
    </xf>
    <xf numFmtId="0" fontId="0" fillId="0" borderId="1" xfId="0" applyBorder="1" applyAlignment="1">
      <alignment horizontal="center" vertical="center" wrapText="1"/>
    </xf>
    <xf numFmtId="164" fontId="1" fillId="0" borderId="1" xfId="1" applyNumberFormat="1" applyBorder="1" applyAlignment="1">
      <alignment horizontal="center" vertical="center" wrapText="1"/>
    </xf>
    <xf numFmtId="0" fontId="9" fillId="3" borderId="4" xfId="1" applyFont="1" applyFill="1" applyBorder="1" applyAlignment="1">
      <alignment horizontal="center" vertical="center"/>
    </xf>
    <xf numFmtId="0" fontId="9" fillId="3" borderId="1" xfId="1" applyFont="1" applyFill="1" applyBorder="1" applyAlignment="1">
      <alignment horizontal="center" vertical="center"/>
    </xf>
    <xf numFmtId="0" fontId="11" fillId="0" borderId="1" xfId="1" applyFont="1" applyBorder="1" applyAlignment="1">
      <alignment horizontal="left" vertical="center" wrapText="1"/>
    </xf>
    <xf numFmtId="0" fontId="5" fillId="0" borderId="0" xfId="1" applyFont="1" applyAlignment="1">
      <alignment horizontal="center" vertical="center" wrapText="1"/>
    </xf>
    <xf numFmtId="0" fontId="5" fillId="0" borderId="2" xfId="1" applyFont="1" applyBorder="1" applyAlignment="1">
      <alignment horizontal="center" vertical="center" wrapText="1"/>
    </xf>
    <xf numFmtId="0" fontId="11" fillId="3" borderId="4" xfId="1" applyFont="1" applyFill="1" applyBorder="1" applyAlignment="1">
      <alignment horizontal="center" vertical="center"/>
    </xf>
    <xf numFmtId="0" fontId="15" fillId="3" borderId="4" xfId="1" applyFont="1" applyFill="1" applyBorder="1" applyAlignment="1">
      <alignment horizontal="center" vertical="center"/>
    </xf>
    <xf numFmtId="0" fontId="15" fillId="3" borderId="1" xfId="1" applyFont="1" applyFill="1" applyBorder="1" applyAlignment="1">
      <alignment horizontal="center" vertical="center"/>
    </xf>
    <xf numFmtId="0" fontId="6" fillId="4" borderId="1" xfId="2" applyFill="1" applyBorder="1" applyAlignment="1">
      <alignment horizontal="center" vertical="center" wrapText="1"/>
    </xf>
    <xf numFmtId="0" fontId="6" fillId="5" borderId="4" xfId="2" applyFill="1" applyBorder="1" applyAlignment="1">
      <alignment horizontal="center" vertical="center" wrapText="1"/>
    </xf>
    <xf numFmtId="0" fontId="1" fillId="5" borderId="1" xfId="1" applyFill="1" applyBorder="1" applyAlignment="1">
      <alignment horizontal="center" vertical="center" wrapText="1"/>
    </xf>
    <xf numFmtId="164" fontId="1" fillId="5" borderId="1" xfId="1" applyNumberFormat="1" applyFill="1" applyBorder="1" applyAlignment="1">
      <alignment horizontal="center" vertical="center" wrapText="1"/>
    </xf>
    <xf numFmtId="0" fontId="0" fillId="5" borderId="1" xfId="0" applyFill="1" applyBorder="1" applyAlignment="1">
      <alignment horizontal="center" vertical="center" wrapText="1"/>
    </xf>
    <xf numFmtId="0" fontId="11" fillId="5" borderId="1" xfId="1" applyFont="1" applyFill="1" applyBorder="1" applyAlignment="1">
      <alignment horizontal="left" vertical="center" wrapText="1"/>
    </xf>
    <xf numFmtId="0" fontId="6" fillId="5" borderId="1" xfId="2" applyFill="1" applyBorder="1" applyAlignment="1">
      <alignment horizontal="center" vertical="center" wrapText="1"/>
    </xf>
    <xf numFmtId="0" fontId="1" fillId="4" borderId="1" xfId="1" applyFill="1" applyBorder="1" applyAlignment="1">
      <alignment horizontal="center" vertical="center" wrapText="1"/>
    </xf>
    <xf numFmtId="164" fontId="8" fillId="4" borderId="8" xfId="1" applyNumberFormat="1" applyFont="1" applyFill="1" applyBorder="1" applyAlignment="1">
      <alignment horizontal="center" vertical="center" wrapText="1"/>
    </xf>
    <xf numFmtId="0" fontId="1" fillId="5" borderId="1" xfId="1" applyFill="1" applyBorder="1" applyAlignment="1">
      <alignment horizontal="justify" vertical="center" wrapText="1"/>
    </xf>
    <xf numFmtId="0" fontId="1" fillId="5" borderId="4" xfId="1" applyFill="1" applyBorder="1" applyAlignment="1">
      <alignment horizontal="center" vertical="center" wrapText="1"/>
    </xf>
    <xf numFmtId="0" fontId="1" fillId="5" borderId="4" xfId="1" applyFill="1" applyBorder="1" applyAlignment="1">
      <alignment horizontal="justify" vertical="center" wrapText="1"/>
    </xf>
    <xf numFmtId="0" fontId="10" fillId="5" borderId="4" xfId="1" applyFont="1" applyFill="1" applyBorder="1" applyAlignment="1">
      <alignment horizontal="center" vertical="center" wrapText="1"/>
    </xf>
    <xf numFmtId="164" fontId="10" fillId="5" borderId="4" xfId="1" applyNumberFormat="1" applyFont="1" applyFill="1" applyBorder="1" applyAlignment="1">
      <alignment horizontal="center" vertical="center" wrapText="1"/>
    </xf>
    <xf numFmtId="164" fontId="1" fillId="5" borderId="4" xfId="1" applyNumberFormat="1" applyFill="1" applyBorder="1" applyAlignment="1">
      <alignment horizontal="center" vertical="center" wrapText="1"/>
    </xf>
    <xf numFmtId="0" fontId="7" fillId="4" borderId="7" xfId="0" applyFont="1" applyFill="1" applyBorder="1" applyAlignment="1">
      <alignment horizontal="center" vertical="center" wrapText="1"/>
    </xf>
    <xf numFmtId="0" fontId="1" fillId="4" borderId="9" xfId="1" applyFill="1" applyBorder="1" applyAlignment="1">
      <alignment horizontal="center" vertical="center" wrapText="1"/>
    </xf>
    <xf numFmtId="0" fontId="1" fillId="4" borderId="1" xfId="1" applyFill="1" applyBorder="1" applyAlignment="1">
      <alignment horizontal="justify" vertical="center" wrapText="1"/>
    </xf>
    <xf numFmtId="0" fontId="10" fillId="5" borderId="1" xfId="1" applyFont="1" applyFill="1" applyBorder="1" applyAlignment="1">
      <alignment horizontal="center" vertical="center" wrapText="1"/>
    </xf>
    <xf numFmtId="164" fontId="8" fillId="5" borderId="1" xfId="1" applyNumberFormat="1" applyFont="1" applyFill="1" applyBorder="1" applyAlignment="1">
      <alignment horizontal="center" vertical="center" wrapText="1"/>
    </xf>
    <xf numFmtId="0" fontId="1" fillId="5" borderId="1" xfId="1" applyFill="1" applyBorder="1" applyAlignment="1">
      <alignment horizontal="left" vertical="center" wrapText="1"/>
    </xf>
    <xf numFmtId="0" fontId="12" fillId="5" borderId="1" xfId="2" applyFont="1" applyFill="1" applyBorder="1" applyAlignment="1">
      <alignment horizontal="center" vertical="center" wrapText="1"/>
    </xf>
    <xf numFmtId="0" fontId="13" fillId="5" borderId="1" xfId="2" applyFont="1" applyFill="1" applyBorder="1" applyAlignment="1">
      <alignment horizontal="center" vertical="center" wrapText="1"/>
    </xf>
    <xf numFmtId="0" fontId="14" fillId="4" borderId="1" xfId="2" applyFont="1" applyFill="1" applyBorder="1" applyAlignment="1">
      <alignment horizontal="center" vertical="center" wrapText="1"/>
    </xf>
    <xf numFmtId="0" fontId="13" fillId="4" borderId="1" xfId="2" applyFont="1" applyFill="1" applyBorder="1" applyAlignment="1">
      <alignment horizontal="center" vertical="center" wrapText="1"/>
    </xf>
    <xf numFmtId="164" fontId="10" fillId="5" borderId="1" xfId="1" applyNumberFormat="1" applyFont="1" applyFill="1" applyBorder="1" applyAlignment="1">
      <alignment horizontal="center" vertical="center" wrapText="1"/>
    </xf>
    <xf numFmtId="0" fontId="0" fillId="5" borderId="1" xfId="0" applyFont="1" applyFill="1" applyBorder="1" applyAlignment="1">
      <alignment horizontal="center" vertical="center" wrapText="1"/>
    </xf>
  </cellXfs>
  <cellStyles count="3">
    <cellStyle name="Excel Built-in Normal" xfId="1" xr:uid="{00000000-0005-0000-0000-000000000000}"/>
    <cellStyle name="Hipervínculo" xfId="2" builtinId="8"/>
    <cellStyle name="Normal" xfId="0" builtinId="0"/>
  </cellStyles>
  <dxfs count="136">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indexed="8"/>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ill>
        <patternFill patternType="solid">
          <fgColor indexed="64"/>
          <bgColor theme="0"/>
        </patternFill>
      </fill>
    </dxf>
    <dxf>
      <font>
        <b/>
        <i val="0"/>
        <strike val="0"/>
        <condense val="0"/>
        <extend val="0"/>
        <outline val="0"/>
        <shadow val="0"/>
        <u val="none"/>
        <vertAlign val="baseline"/>
        <sz val="11"/>
        <color indexed="8"/>
        <name val="Calibri"/>
        <scheme val="none"/>
      </font>
      <numFmt numFmtId="164" formatCode="&quot;$&quot;\ #,##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numFmt numFmtId="164" formatCode="&quot;$&quot;\ #,##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rgb="FF000000"/>
          <bgColor theme="0"/>
        </patternFill>
      </fill>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ill>
        <patternFill>
          <fgColor rgb="FF000000"/>
          <bgColor theme="0"/>
        </patternFill>
      </fill>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ill>
        <patternFill>
          <fgColor rgb="FF000000"/>
          <bgColor theme="0"/>
        </patternFill>
      </fill>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ill>
        <patternFill>
          <fgColor rgb="FF000000"/>
          <bgColor theme="0"/>
        </patternFill>
      </fill>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0"/>
        </patternFill>
      </fill>
    </dxf>
    <dxf>
      <font>
        <b val="0"/>
        <i val="0"/>
        <strike val="0"/>
        <condense val="0"/>
        <extend val="0"/>
        <outline val="0"/>
        <shadow val="0"/>
        <u val="none"/>
        <vertAlign val="baseline"/>
        <sz val="11"/>
        <color indexed="8"/>
        <name val="Calibri"/>
        <scheme val="none"/>
      </font>
      <numFmt numFmtId="164" formatCode="&quot;$&quot;\ #,##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ertAlign val="baseline"/>
        <sz val="11"/>
        <color auto="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rgb="FF000000"/>
          <bgColor theme="0"/>
        </patternFill>
      </fill>
    </dxf>
    <dxf>
      <font>
        <b val="0"/>
        <i val="0"/>
        <strike val="0"/>
        <condense val="0"/>
        <extend val="0"/>
        <outline val="0"/>
        <shadow val="0"/>
        <u val="none"/>
        <vertAlign val="baseline"/>
        <sz val="11"/>
        <color indexed="8"/>
        <name val="Calibri"/>
        <scheme val="none"/>
      </font>
      <numFmt numFmtId="164" formatCode="&quot;$&quot;\ #,##0"/>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top style="thin">
          <color rgb="FF000000"/>
        </top>
      </border>
    </dxf>
    <dxf>
      <border outline="0">
        <left style="thin">
          <color rgb="FF000000"/>
        </left>
        <right style="thin">
          <color rgb="FF000000"/>
        </right>
      </border>
    </dxf>
    <dxf>
      <border diagonalUp="0" diagonalDown="0">
        <left style="thin">
          <color auto="1"/>
        </left>
        <right style="thin">
          <color auto="1"/>
        </right>
        <top/>
        <bottom/>
        <vertical style="thin">
          <color auto="1"/>
        </vertical>
        <horizontal/>
      </border>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border>
        <top style="thin">
          <color rgb="FF000000"/>
        </top>
      </border>
    </dxf>
    <dxf>
      <border outline="0">
        <left style="thin">
          <color rgb="FF000000"/>
        </left>
        <right style="thin">
          <color rgb="FF000000"/>
        </right>
      </border>
    </dxf>
    <dxf>
      <border diagonalUp="0" diagonalDown="0">
        <left style="thin">
          <color auto="1"/>
        </left>
        <right style="thin">
          <color auto="1"/>
        </right>
        <top/>
        <bottom/>
        <vertical style="thin">
          <color auto="1"/>
        </vertical>
        <horizontal/>
      </border>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border>
        <top style="thin">
          <color rgb="FF000000"/>
        </top>
      </border>
    </dxf>
    <dxf>
      <border outline="0">
        <left style="thin">
          <color rgb="FF000000"/>
        </left>
        <right style="thin">
          <color rgb="FF000000"/>
        </right>
      </border>
    </dxf>
    <dxf>
      <border diagonalUp="0" diagonalDown="0">
        <left style="thin">
          <color auto="1"/>
        </left>
        <right style="thin">
          <color auto="1"/>
        </right>
        <top/>
        <bottom/>
        <vertical style="thin">
          <color auto="1"/>
        </vertical>
        <horizontal/>
      </border>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border>
        <top style="thin">
          <color rgb="FF000000"/>
        </top>
      </border>
    </dxf>
    <dxf>
      <border outline="0">
        <left style="thin">
          <color rgb="FF000000"/>
        </left>
        <right style="thin">
          <color rgb="FF000000"/>
        </right>
      </border>
    </dxf>
    <dxf>
      <border diagonalUp="0" diagonalDown="0">
        <left style="thin">
          <color auto="1"/>
        </left>
        <right style="thin">
          <color auto="1"/>
        </right>
        <top/>
        <bottom/>
        <vertical style="thin">
          <color auto="1"/>
        </vertical>
        <horizontal/>
      </border>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border>
        <top style="thin">
          <color rgb="FF000000"/>
        </top>
      </border>
    </dxf>
    <dxf>
      <border outline="0">
        <left style="thin">
          <color rgb="FF000000"/>
        </left>
        <right style="thin">
          <color rgb="FF000000"/>
        </right>
      </border>
    </dxf>
    <dxf>
      <border diagonalUp="0" diagonalDown="0">
        <left style="thin">
          <color auto="1"/>
        </left>
        <right style="thin">
          <color auto="1"/>
        </right>
        <top/>
        <bottom/>
        <vertical style="thin">
          <color auto="1"/>
        </vertical>
        <horizontal/>
      </border>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8"/>
        </left>
        <right/>
        <top style="thin">
          <color indexed="8"/>
        </top>
        <bottom style="thin">
          <color indexed="8"/>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8"/>
        </right>
        <top style="thin">
          <color indexed="8"/>
        </top>
        <bottom style="thin">
          <color indexed="8"/>
        </bottom>
      </border>
    </dxf>
    <dxf>
      <border>
        <top style="thin">
          <color rgb="FF000000"/>
        </top>
      </border>
    </dxf>
    <dxf>
      <border diagonalUp="0" diagonalDown="0">
        <left style="thin">
          <color auto="1"/>
        </left>
        <right style="thin">
          <color auto="1"/>
        </right>
        <top/>
        <bottom/>
        <vertical style="thin">
          <color auto="1"/>
        </vertical>
        <horizontal/>
      </border>
    </dxf>
    <dxf>
      <border outline="0">
        <left style="thin">
          <color rgb="FF000000"/>
        </left>
        <right style="thin">
          <color rgb="FF000000"/>
        </right>
      </border>
    </dxf>
    <dxf>
      <font>
        <b/>
        <i val="0"/>
        <strike val="0"/>
        <condense val="0"/>
        <extend val="0"/>
        <outline val="0"/>
        <shadow val="0"/>
        <u val="none"/>
        <vertAlign val="baseline"/>
        <sz val="12"/>
        <color indexed="8"/>
        <name val="Calibri"/>
        <scheme val="none"/>
      </font>
      <fill>
        <patternFill patternType="solid">
          <fgColor indexed="64"/>
          <bgColor theme="7" tint="0.59996337778862885"/>
        </patternFill>
      </fill>
      <alignment horizontal="center" vertical="center" textRotation="0" wrapText="1" indent="0" justifyLastLine="0" shrinkToFit="0" readingOrder="0"/>
      <border diagonalUp="0" diagonalDown="0">
        <left style="thin">
          <color indexed="64"/>
        </left>
        <right style="thin">
          <color indexed="64"/>
        </right>
        <top/>
        <bottom/>
      </border>
    </dxf>
    <dxf>
      <fill>
        <patternFill>
          <bgColor theme="8" tint="0.39994506668294322"/>
        </patternFill>
      </fill>
    </dxf>
    <dxf>
      <fill>
        <patternFill>
          <bgColor theme="8" tint="0.39994506668294322"/>
        </patternFill>
      </fill>
    </dxf>
    <dxf>
      <fill>
        <patternFill>
          <bgColor theme="4" tint="0.39994506668294322"/>
        </patternFill>
      </fill>
    </dxf>
  </dxfs>
  <tableStyles count="3" defaultTableStyle="TableStyleMedium2" defaultPivotStyle="PivotStyleLight16">
    <tableStyle name="Estilo de tabla 1" pivot="0" count="1" xr9:uid="{00000000-0011-0000-FFFF-FFFF00000000}">
      <tableStyleElement type="wholeTable" dxfId="135"/>
    </tableStyle>
    <tableStyle name="Estilo de tabla 2" pivot="0" count="1" xr9:uid="{00000000-0011-0000-FFFF-FFFF01000000}">
      <tableStyleElement type="wholeTable" dxfId="134"/>
    </tableStyle>
    <tableStyle name="Estilo de tabla 3" pivot="0" count="1" xr9:uid="{00000000-0011-0000-FFFF-FFFF02000000}">
      <tableStyleElement type="firstRowStripe" dxfId="1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2512219</xdr:colOff>
      <xdr:row>4</xdr:row>
      <xdr:rowOff>88767</xdr:rowOff>
    </xdr:to>
    <xdr:pic>
      <xdr:nvPicPr>
        <xdr:cNvPr id="2" name="Imagen 1" descr="Logo de la Cámara de Comerciod e Ibagué">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98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2512219</xdr:colOff>
      <xdr:row>4</xdr:row>
      <xdr:rowOff>88767</xdr:rowOff>
    </xdr:to>
    <xdr:pic>
      <xdr:nvPicPr>
        <xdr:cNvPr id="2" name="Imagen 1" descr="Logo de la Cámara de Comercio de Ibagué">
          <a:extLst>
            <a:ext uri="{FF2B5EF4-FFF2-40B4-BE49-F238E27FC236}">
              <a16:creationId xmlns:a16="http://schemas.microsoft.com/office/drawing/2014/main" id="{3996727D-75D6-431D-A765-4ADE418C0D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98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2626519</xdr:colOff>
      <xdr:row>4</xdr:row>
      <xdr:rowOff>130042</xdr:rowOff>
    </xdr:to>
    <xdr:pic>
      <xdr:nvPicPr>
        <xdr:cNvPr id="2" name="Imagen 1" descr="Logo de la Cámara de Comercio de Ibagué">
          <a:extLst>
            <a:ext uri="{FF2B5EF4-FFF2-40B4-BE49-F238E27FC236}">
              <a16:creationId xmlns:a16="http://schemas.microsoft.com/office/drawing/2014/main" id="{099CD106-9C0B-4606-8073-FA53976BEF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66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2626519</xdr:colOff>
      <xdr:row>4</xdr:row>
      <xdr:rowOff>130042</xdr:rowOff>
    </xdr:to>
    <xdr:pic>
      <xdr:nvPicPr>
        <xdr:cNvPr id="2" name="Imagen 1" descr="Logo de la Cámara de Comercio de Ibagué">
          <a:extLst>
            <a:ext uri="{FF2B5EF4-FFF2-40B4-BE49-F238E27FC236}">
              <a16:creationId xmlns:a16="http://schemas.microsoft.com/office/drawing/2014/main" id="{7F6CE2BB-EE85-415D-B9BB-8CA56ADFCE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66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2626519</xdr:colOff>
      <xdr:row>4</xdr:row>
      <xdr:rowOff>130042</xdr:rowOff>
    </xdr:to>
    <xdr:pic>
      <xdr:nvPicPr>
        <xdr:cNvPr id="2" name="Imagen 1" descr="Logo de la Cámara de Comercio de Ibagué">
          <a:extLst>
            <a:ext uri="{FF2B5EF4-FFF2-40B4-BE49-F238E27FC236}">
              <a16:creationId xmlns:a16="http://schemas.microsoft.com/office/drawing/2014/main" id="{6615CFFE-FB24-4839-BE18-9399B11E19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664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511969</xdr:colOff>
      <xdr:row>0</xdr:row>
      <xdr:rowOff>0</xdr:rowOff>
    </xdr:from>
    <xdr:to>
      <xdr:col>0</xdr:col>
      <xdr:colOff>2626519</xdr:colOff>
      <xdr:row>4</xdr:row>
      <xdr:rowOff>130042</xdr:rowOff>
    </xdr:to>
    <xdr:pic>
      <xdr:nvPicPr>
        <xdr:cNvPr id="2" name="Imagen 1" descr="Logo de la Cámara de Comercio de Ibagué">
          <a:extLst>
            <a:ext uri="{FF2B5EF4-FFF2-40B4-BE49-F238E27FC236}">
              <a16:creationId xmlns:a16="http://schemas.microsoft.com/office/drawing/2014/main" id="{06A00201-A704-4934-9DDA-EDACF01C2D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969" y="0"/>
          <a:ext cx="2000250" cy="8666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539750</xdr:colOff>
      <xdr:row>0</xdr:row>
      <xdr:rowOff>0</xdr:rowOff>
    </xdr:from>
    <xdr:to>
      <xdr:col>0</xdr:col>
      <xdr:colOff>2334683</xdr:colOff>
      <xdr:row>3</xdr:row>
      <xdr:rowOff>114162</xdr:rowOff>
    </xdr:to>
    <xdr:pic>
      <xdr:nvPicPr>
        <xdr:cNvPr id="3" name="Imagen 2" descr="Logo de la Cámara de Comercio de Ibagué">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750" y="0"/>
          <a:ext cx="1788583" cy="79149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610234175234678910232" displayName="Tabla610234175234678910232" ref="A5:H6" totalsRowShown="0" headerRowDxfId="132" dataDxfId="47" totalsRowDxfId="130" tableBorderDxfId="131" totalsRowBorderDxfId="129" headerRowCellStyle="Excel Built-in Normal">
  <autoFilter ref="A5:H6" xr:uid="{00000000-0009-0000-0100-000001000000}"/>
  <tableColumns count="8">
    <tableColumn id="1" xr3:uid="{00000000-0010-0000-0000-000001000000}" name="NOMBRES Y APELLIDOS " dataDxfId="2" totalsRowDxfId="128" dataCellStyle="Excel Built-in Normal"/>
    <tableColumn id="2" xr3:uid="{00000000-0010-0000-0000-000002000000}" name="PAIS, DEPARTAMENTO,  CIUDAD DE NACIMIENTO" dataDxfId="3" totalsRowDxfId="127" dataCellStyle="Excel Built-in Normal"/>
    <tableColumn id="3" xr3:uid="{00000000-0010-0000-0000-000003000000}" name="FORMACION ACADEMICA" dataDxfId="53" totalsRowDxfId="126" dataCellStyle="Excel Built-in Normal"/>
    <tableColumn id="4" xr3:uid="{00000000-0010-0000-0000-000004000000}" name="EXPERIENCIA LABORAL Y PROFESIONAL" dataDxfId="52" totalsRowDxfId="125" dataCellStyle="Excel Built-in Normal"/>
    <tableColumn id="5" xr3:uid="{00000000-0010-0000-0000-000005000000}" name="OBJETO DEL CONTRATO" dataDxfId="51" totalsRowDxfId="124" dataCellStyle="Excel Built-in Normal"/>
    <tableColumn id="6" xr3:uid="{00000000-0010-0000-0000-000006000000}" name="CORREO ELECTRONICO INSTITUCIONAL" dataDxfId="50" dataCellStyle="Excel Built-in Normal"/>
    <tableColumn id="7" xr3:uid="{00000000-0010-0000-0000-000007000000}" name="TELEFONO INSTITUCIONAL" dataDxfId="49" totalsRowDxfId="123" dataCellStyle="Excel Built-in Normal"/>
    <tableColumn id="8" xr3:uid="{00000000-0010-0000-0000-000008000000}" name="MONTO DE HONORARIOS" dataDxfId="48" totalsRowDxfId="122" dataCellStyle="Excel Built-in Normal"/>
  </tableColumns>
  <tableStyleInfo name="TableStyleMedium6"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0CAAC8-654A-4442-B0A0-8A1D8C915E92}" name="Tabla6102341752346789102323" displayName="Tabla6102341752346789102323" ref="A5:H9" totalsRowShown="0" headerRowDxfId="121" dataDxfId="38" totalsRowDxfId="119" tableBorderDxfId="120" totalsRowBorderDxfId="118" headerRowCellStyle="Excel Built-in Normal">
  <autoFilter ref="A5:H9" xr:uid="{00000000-0009-0000-0100-000001000000}"/>
  <tableColumns count="8">
    <tableColumn id="1" xr3:uid="{A29B2CE7-22E8-4B92-AEEE-738D4252E92F}" name="NOMBRES Y APELLIDOS " dataDxfId="46" totalsRowDxfId="117" dataCellStyle="Excel Built-in Normal"/>
    <tableColumn id="2" xr3:uid="{7C7034FD-2C18-4B53-8D82-134CA25D8ECF}" name="PAIS, DEPARTAMENTO,  CIUDAD DE NACIMIENTO" dataDxfId="45" totalsRowDxfId="116" dataCellStyle="Excel Built-in Normal"/>
    <tableColumn id="3" xr3:uid="{30FC1293-7600-4A04-B82E-01617C2DA980}" name="FORMACION ACADEMICA" dataDxfId="44" totalsRowDxfId="115" dataCellStyle="Excel Built-in Normal"/>
    <tableColumn id="4" xr3:uid="{62AC7095-8D91-4025-B6B7-9A6E109535F9}" name="EXPERIENCIA LABORAL Y PROFESIONAL" dataDxfId="43" totalsRowDxfId="114" dataCellStyle="Excel Built-in Normal"/>
    <tableColumn id="5" xr3:uid="{E8C8D4B5-ABCE-41BF-91DE-0B8020CF7D59}" name="OBJETO DEL CONTRATO" dataDxfId="42" totalsRowDxfId="113" dataCellStyle="Excel Built-in Normal"/>
    <tableColumn id="6" xr3:uid="{45797966-47B6-401A-98EC-9C0507067ADC}" name="CORREO ELECTRONICO INSTITUCIONAL" dataDxfId="41" dataCellStyle="Hipervínculo"/>
    <tableColumn id="7" xr3:uid="{1F7524D1-59EF-4F49-9BEC-696EB43E1979}" name="TELEFONO INSTITUCIONAL" dataDxfId="40" totalsRowDxfId="112" dataCellStyle="Excel Built-in Normal"/>
    <tableColumn id="8" xr3:uid="{897F37E0-D523-426E-9825-8F660B949253}" name="MONTO DE HONORARIOS" dataDxfId="39" totalsRowDxfId="111" dataCellStyle="Excel Built-in Normal"/>
  </tableColumns>
  <tableStyleInfo name="TableStyleMedium6"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17BB1E3-52A1-43B1-A781-A72FB2100D19}" name="Tabla61023417523467891023234" displayName="Tabla61023417523467891023234" ref="A5:H9" totalsRowShown="0" headerRowDxfId="110" dataDxfId="54" totalsRowDxfId="109" tableBorderDxfId="108" totalsRowBorderDxfId="107" headerRowCellStyle="Excel Built-in Normal">
  <autoFilter ref="A5:H9" xr:uid="{817BB1E3-52A1-43B1-A781-A72FB2100D19}"/>
  <tableColumns count="8">
    <tableColumn id="1" xr3:uid="{2F2E3D7A-88C5-4358-AD6E-902A23F60F20}" name="NOMBRES Y APELLIDOS " dataDxfId="62" totalsRowDxfId="106" dataCellStyle="Excel Built-in Normal"/>
    <tableColumn id="2" xr3:uid="{6193898F-98A8-43FF-83F6-3A70EA5383F6}" name="PAIS, DEPARTAMENTO,  CIUDAD DE NACIMIENTO" dataDxfId="61" totalsRowDxfId="105" dataCellStyle="Excel Built-in Normal"/>
    <tableColumn id="3" xr3:uid="{01446EDD-A871-44FC-98D7-60E97D4BCF07}" name="FORMACION ACADEMICA" dataDxfId="60" totalsRowDxfId="104" dataCellStyle="Excel Built-in Normal"/>
    <tableColumn id="4" xr3:uid="{571FEF98-78AA-4191-B978-519B31B70343}" name="EXPERIENCIA LABORAL Y PROFESIONAL" dataDxfId="59" totalsRowDxfId="103" dataCellStyle="Excel Built-in Normal"/>
    <tableColumn id="5" xr3:uid="{C70AE23E-74DA-443F-A4DD-B717A37EF80E}" name="OBJETO DEL CONTRATO" dataDxfId="58" totalsRowDxfId="102" dataCellStyle="Excel Built-in Normal"/>
    <tableColumn id="6" xr3:uid="{9DAA1214-F20E-4A8C-8FBD-D0FDDBA70CFB}" name="CORREO ELECTRONICO INSTITUCIONAL" dataDxfId="57" dataCellStyle="Hipervínculo"/>
    <tableColumn id="7" xr3:uid="{9F8CF496-5D81-4FE5-B6FA-406F167777E5}" name="TELEFONO INSTITUCIONAL" dataDxfId="56" totalsRowDxfId="101" dataCellStyle="Excel Built-in Normal"/>
    <tableColumn id="8" xr3:uid="{C1310E57-3C90-4CC4-BE62-3533845E3345}" name="MONTO DE HONORARIOS" dataDxfId="55" totalsRowDxfId="100" dataCellStyle="Excel Built-in Normal"/>
  </tableColumns>
  <tableStyleInfo name="TableStyleMedium6"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94BC4D6-090C-453E-A45F-0F9CFC1849A8}" name="Tabla610234175234678910232346" displayName="Tabla610234175234678910232346" ref="A5:H8" totalsRowShown="0" headerRowDxfId="99" dataDxfId="29" totalsRowDxfId="98" tableBorderDxfId="97" totalsRowBorderDxfId="96" headerRowCellStyle="Excel Built-in Normal">
  <autoFilter ref="A5:H8" xr:uid="{F94BC4D6-090C-453E-A45F-0F9CFC1849A8}"/>
  <tableColumns count="8">
    <tableColumn id="1" xr3:uid="{37D91B23-D270-4D59-A563-CA864FCE2A89}" name="NOMBRES Y APELLIDOS " dataDxfId="37" totalsRowDxfId="95" dataCellStyle="Excel Built-in Normal"/>
    <tableColumn id="2" xr3:uid="{24C2A776-D4D9-4DA6-BE22-4215ED213747}" name="PAIS, DEPARTAMENTO,  CIUDAD DE NACIMIENTO" dataDxfId="36" totalsRowDxfId="94" dataCellStyle="Excel Built-in Normal"/>
    <tableColumn id="3" xr3:uid="{126D851F-6346-4013-84B6-BBEBA0D9F773}" name="FORMACION ACADEMICA" dataDxfId="35" totalsRowDxfId="93" dataCellStyle="Excel Built-in Normal"/>
    <tableColumn id="4" xr3:uid="{079D1AD0-C5E0-4C83-9963-6D177DCC6AF9}" name="EXPERIENCIA LABORAL Y PROFESIONAL" dataDxfId="34" totalsRowDxfId="92" dataCellStyle="Excel Built-in Normal"/>
    <tableColumn id="5" xr3:uid="{920DFBD2-4636-4C71-AFA7-1362C45EE44D}" name="OBJETO DEL CONTRATO" dataDxfId="33" totalsRowDxfId="91" dataCellStyle="Excel Built-in Normal"/>
    <tableColumn id="6" xr3:uid="{CC8521BE-4FE6-46B2-83EE-C8213C0100DD}" name="CORREO ELECTRONICO INSTITUCIONAL" dataDxfId="32" dataCellStyle="Hipervínculo"/>
    <tableColumn id="7" xr3:uid="{EFFB122A-2B29-49FF-B27B-755F2D9E6825}" name="TELEFONO INSTITUCIONAL" dataDxfId="31" totalsRowDxfId="90" dataCellStyle="Excel Built-in Normal"/>
    <tableColumn id="8" xr3:uid="{1BD43B76-B19B-4C68-BEC2-88B2E7E14ECD}" name="MONTO DE HONORARIOS" dataDxfId="30" totalsRowDxfId="89" dataCellStyle="Excel Built-in Normal"/>
  </tableColumns>
  <tableStyleInfo name="TableStyleMedium6"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FBA0F03-E82B-4502-A8BD-AEBB82652174}" name="Tabla6102341752346789102323467" displayName="Tabla6102341752346789102323467" ref="A5:H8" totalsRowShown="0" headerRowDxfId="88" dataDxfId="20" totalsRowDxfId="87" tableBorderDxfId="86" totalsRowBorderDxfId="85" headerRowCellStyle="Excel Built-in Normal">
  <autoFilter ref="A5:H8" xr:uid="{6FBA0F03-E82B-4502-A8BD-AEBB82652174}"/>
  <tableColumns count="8">
    <tableColumn id="1" xr3:uid="{73E1A95D-E894-4E5D-BC68-14C682B493EB}" name="NOMBRES Y APELLIDOS " dataDxfId="28" totalsRowDxfId="84" dataCellStyle="Excel Built-in Normal"/>
    <tableColumn id="2" xr3:uid="{CBCF7E93-F09B-4084-B7FC-95CF4D4F59AD}" name="PAIS, DEPARTAMENTO,  CIUDAD DE NACIMIENTO" dataDxfId="27" totalsRowDxfId="83" dataCellStyle="Excel Built-in Normal"/>
    <tableColumn id="3" xr3:uid="{CCFB4B1C-40C0-4BC4-A0F0-5FB9E297E1C3}" name="FORMACION ACADEMICA" dataDxfId="26" totalsRowDxfId="82" dataCellStyle="Excel Built-in Normal"/>
    <tableColumn id="4" xr3:uid="{9726B514-8C99-4014-AB67-168433F5618B}" name="EXPERIENCIA LABORAL Y PROFESIONAL" dataDxfId="25" totalsRowDxfId="81" dataCellStyle="Excel Built-in Normal"/>
    <tableColumn id="5" xr3:uid="{F5292125-BC42-4500-937B-B431DBD85F0F}" name="OBJETO DEL CONTRATO" dataDxfId="24" totalsRowDxfId="80" dataCellStyle="Excel Built-in Normal"/>
    <tableColumn id="6" xr3:uid="{761B4B27-3E93-4EDD-A071-8D0023F9EC1D}" name="CORREO ELECTRONICO INSTITUCIONAL" dataDxfId="23" dataCellStyle="Hipervínculo"/>
    <tableColumn id="7" xr3:uid="{97598D27-4B0E-4608-B613-1931D43F7A86}" name="TELEFONO INSTITUCIONAL" dataDxfId="22" totalsRowDxfId="79" dataCellStyle="Excel Built-in Normal"/>
    <tableColumn id="8" xr3:uid="{6A671F92-CDA2-45AB-9598-5E231C0FEE01}" name="MONTO DE HONORARIOS" dataDxfId="21" totalsRowDxfId="78" dataCellStyle="Excel Built-in Normal"/>
  </tableColumns>
  <tableStyleInfo name="TableStyleMedium6"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26D744E-9B69-4443-BBA3-F5FF2470C891}" name="Tabla61023417523467891023234678" displayName="Tabla61023417523467891023234678" ref="A5:H14" totalsRowShown="0" headerRowDxfId="77" dataDxfId="11" totalsRowDxfId="76" tableBorderDxfId="75" totalsRowBorderDxfId="74" headerRowCellStyle="Excel Built-in Normal">
  <autoFilter ref="A5:H14" xr:uid="{426D744E-9B69-4443-BBA3-F5FF2470C891}"/>
  <tableColumns count="8">
    <tableColumn id="1" xr3:uid="{AB252C8B-7FB9-434A-84BA-B04D97001B45}" name="NOMBRES Y APELLIDOS " dataDxfId="19" totalsRowDxfId="73" dataCellStyle="Excel Built-in Normal"/>
    <tableColumn id="2" xr3:uid="{1F190BD6-7D4E-47FE-A5DC-088667398306}" name="PAIS, DEPARTAMENTO,  CIUDAD DE NACIMIENTO" dataDxfId="18" totalsRowDxfId="72" dataCellStyle="Excel Built-in Normal"/>
    <tableColumn id="3" xr3:uid="{4631024A-05D7-4972-87BB-7E666BDD2FBD}" name="FORMACION ACADEMICA" dataDxfId="17" totalsRowDxfId="71" dataCellStyle="Excel Built-in Normal"/>
    <tableColumn id="4" xr3:uid="{D52B78FA-DF64-4D0E-B92C-73A3975DD3B6}" name="EXPERIENCIA LABORAL Y PROFESIONAL" dataDxfId="16" totalsRowDxfId="70" dataCellStyle="Excel Built-in Normal"/>
    <tableColumn id="5" xr3:uid="{9C1762E7-BBB9-48E0-A357-2B27CC0427AB}" name="OBJETO DEL CONTRATO" dataDxfId="15" totalsRowDxfId="69" dataCellStyle="Excel Built-in Normal"/>
    <tableColumn id="6" xr3:uid="{7530C16F-2410-40F0-97DD-BDB2C06862EE}" name="CORREO ELECTRONICO INSTITUCIONAL" dataDxfId="14" dataCellStyle="Hipervínculo"/>
    <tableColumn id="7" xr3:uid="{8FD78AE8-12A5-4432-A517-0C80B01E1EB9}" name="TELEFONO INSTITUCIONAL" dataDxfId="13" totalsRowDxfId="68" dataCellStyle="Excel Built-in Normal"/>
    <tableColumn id="8" xr3:uid="{FF6ACE44-9EC2-4FF7-86B1-96609A598754}" name="MONTO DE HONORARIOS" dataDxfId="12" totalsRowDxfId="67" dataCellStyle="Excel Built-in Normal"/>
  </tableColumns>
  <tableStyleInfo name="TableStyleMedium6"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a610234175" displayName="Tabla610234175" ref="A5:H6" totalsRowShown="0" headerRowDxfId="66" dataDxfId="4" totalsRowDxfId="65" tableBorderDxfId="64" totalsRowBorderDxfId="63" headerRowCellStyle="Excel Built-in Normal">
  <autoFilter ref="A5:H6" xr:uid="{00000000-0009-0000-0100-000004000000}"/>
  <tableColumns count="8">
    <tableColumn id="1" xr3:uid="{00000000-0010-0000-0700-000001000000}" name="NOMBRES Y APELLIDOS " dataDxfId="0" dataCellStyle="Excel Built-in Normal"/>
    <tableColumn id="2" xr3:uid="{00000000-0010-0000-0700-000002000000}" name="PAIS, DEPARTAMENTO,  CIUDAD DE NACIMIENTO" dataDxfId="1" dataCellStyle="Excel Built-in Normal"/>
    <tableColumn id="3" xr3:uid="{00000000-0010-0000-0700-000003000000}" name="FORMACION ACADEMICA" dataDxfId="10" dataCellStyle="Excel Built-in Normal"/>
    <tableColumn id="4" xr3:uid="{00000000-0010-0000-0700-000004000000}" name="EXPERIENCIA LABORAL Y PROFESIONAL" dataDxfId="9" dataCellStyle="Excel Built-in Normal"/>
    <tableColumn id="5" xr3:uid="{00000000-0010-0000-0700-000005000000}" name="OBJETO DEL CONTRATO" dataDxfId="8" dataCellStyle="Excel Built-in Normal"/>
    <tableColumn id="6" xr3:uid="{00000000-0010-0000-0700-000006000000}" name="CORREO ELECTRONICO INSTITUCIONAL" dataDxfId="7" dataCellStyle="Hipervínculo"/>
    <tableColumn id="7" xr3:uid="{00000000-0010-0000-0700-000007000000}" name="TELEFONO INSTITUCIONAL" dataDxfId="6" dataCellStyle="Excel Built-in Normal"/>
    <tableColumn id="8" xr3:uid="{00000000-0010-0000-0700-000008000000}" name="MONTO DE HONORARIOS" dataDxfId="5" dataCellStyle="Excel Built-in Normal"/>
  </tableColumns>
  <tableStyleInfo name="TableStyleMedium6" showFirstColumn="1"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ltortugazo@gmail.com"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agenciadeviajesmodoavion@gmail.com%20" TargetMode="External"/><Relationship Id="rId7" Type="http://schemas.openxmlformats.org/officeDocument/2006/relationships/printerSettings" Target="../printerSettings/printerSettings2.bin"/><Relationship Id="rId2" Type="http://schemas.openxmlformats.org/officeDocument/2006/relationships/hyperlink" Target="mailto:designstudioibague@gmail.com" TargetMode="External"/><Relationship Id="rId1" Type="http://schemas.openxmlformats.org/officeDocument/2006/relationships/hyperlink" Target="mailto:andres1801@hotmail.com" TargetMode="External"/><Relationship Id="rId6" Type="http://schemas.openxmlformats.org/officeDocument/2006/relationships/hyperlink" Target="mailto:waguirrem@yahoo.es" TargetMode="External"/><Relationship Id="rId5" Type="http://schemas.openxmlformats.org/officeDocument/2006/relationships/hyperlink" Target="mailto:danielz132006@hotmail.com" TargetMode="External"/><Relationship Id="rId4" Type="http://schemas.openxmlformats.org/officeDocument/2006/relationships/hyperlink" Target="mailto:designstudioibague@gmail.com" TargetMode="External"/><Relationship Id="rId9"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hyperlink" Target="mailto:nylotero@gmail.com" TargetMode="External"/><Relationship Id="rId7" Type="http://schemas.openxmlformats.org/officeDocument/2006/relationships/table" Target="../tables/table3.xml"/><Relationship Id="rId2" Type="http://schemas.openxmlformats.org/officeDocument/2006/relationships/hyperlink" Target="mailto:heladerialajunglaloca@gmail.com" TargetMode="External"/><Relationship Id="rId1" Type="http://schemas.openxmlformats.org/officeDocument/2006/relationships/hyperlink" Target="mailto:psicologajenniferaltuzarra@gmail.com" TargetMode="External"/><Relationship Id="rId6" Type="http://schemas.openxmlformats.org/officeDocument/2006/relationships/drawing" Target="../drawings/drawing3.xml"/><Relationship Id="rId5" Type="http://schemas.openxmlformats.org/officeDocument/2006/relationships/hyperlink" Target="mailto:inggabrielv@gmail.com" TargetMode="External"/><Relationship Id="rId4" Type="http://schemas.openxmlformats.org/officeDocument/2006/relationships/hyperlink" Target="mailto:marthamagnolia@hotmail.co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juanalvarado11@hotmail.com" TargetMode="External"/><Relationship Id="rId2" Type="http://schemas.openxmlformats.org/officeDocument/2006/relationships/hyperlink" Target="mailto:julianacardonag1@gmail.com" TargetMode="External"/><Relationship Id="rId1" Type="http://schemas.openxmlformats.org/officeDocument/2006/relationships/hyperlink" Target="mailto:marioeduvino@gmail.com" TargetMode="External"/><Relationship Id="rId5" Type="http://schemas.openxmlformats.org/officeDocument/2006/relationships/table" Target="../tables/table4.x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mailto:nepa79@hotmail.com" TargetMode="External"/><Relationship Id="rId2" Type="http://schemas.openxmlformats.org/officeDocument/2006/relationships/hyperlink" Target="mailto:inerino.col@gmail.com" TargetMode="External"/><Relationship Id="rId1" Type="http://schemas.openxmlformats.org/officeDocument/2006/relationships/hyperlink" Target="mailto:coffeemediaoficial@gmail.com" TargetMode="External"/><Relationship Id="rId5" Type="http://schemas.openxmlformats.org/officeDocument/2006/relationships/table" Target="../tables/table5.x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mailto:plazandinaibague@gmail.com" TargetMode="External"/><Relationship Id="rId7" Type="http://schemas.openxmlformats.org/officeDocument/2006/relationships/hyperlink" Target="mailto:ceo.warriorsmjcd@gmail.com" TargetMode="External"/><Relationship Id="rId2" Type="http://schemas.openxmlformats.org/officeDocument/2006/relationships/hyperlink" Target="mailto:av.electred@gmail.com" TargetMode="External"/><Relationship Id="rId1" Type="http://schemas.openxmlformats.org/officeDocument/2006/relationships/hyperlink" Target="mailto:ucpeventos_@hotmail.com" TargetMode="External"/><Relationship Id="rId6" Type="http://schemas.openxmlformats.org/officeDocument/2006/relationships/hyperlink" Target="mailto:dafebu1083@gmail.com" TargetMode="External"/><Relationship Id="rId5" Type="http://schemas.openxmlformats.org/officeDocument/2006/relationships/hyperlink" Target="mailto:studioinusual@gmail.com" TargetMode="External"/><Relationship Id="rId4" Type="http://schemas.openxmlformats.org/officeDocument/2006/relationships/hyperlink" Target="mailto:breitner7@outlook.com" TargetMode="External"/><Relationship Id="rId9" Type="http://schemas.openxmlformats.org/officeDocument/2006/relationships/table" Target="../tables/table6.x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mailto:designstudioibague@gmail.com" TargetMode="External"/><Relationship Id="rId7" Type="http://schemas.openxmlformats.org/officeDocument/2006/relationships/hyperlink" Target="mailto:waguirrem@yahoo.es" TargetMode="External"/><Relationship Id="rId2" Type="http://schemas.openxmlformats.org/officeDocument/2006/relationships/hyperlink" Target="mailto:andres1801@hotmail.com" TargetMode="External"/><Relationship Id="rId1" Type="http://schemas.openxmlformats.org/officeDocument/2006/relationships/hyperlink" Target="mailto:eltortugazo@gmail.com" TargetMode="External"/><Relationship Id="rId6" Type="http://schemas.openxmlformats.org/officeDocument/2006/relationships/hyperlink" Target="mailto:danielz132006@hotmail.com" TargetMode="External"/><Relationship Id="rId5" Type="http://schemas.openxmlformats.org/officeDocument/2006/relationships/hyperlink" Target="mailto:designstudioibague@gmail.com" TargetMode="External"/><Relationship Id="rId10" Type="http://schemas.openxmlformats.org/officeDocument/2006/relationships/table" Target="../tables/table7.xml"/><Relationship Id="rId4" Type="http://schemas.openxmlformats.org/officeDocument/2006/relationships/hyperlink" Target="mailto:agenciadeviajesmodoavion@gmail.com%20" TargetMode="External"/><Relationship Id="rId9"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
  <sheetViews>
    <sheetView zoomScale="80" zoomScaleNormal="80" workbookViewId="0">
      <selection activeCell="B21" sqref="B21"/>
    </sheetView>
  </sheetViews>
  <sheetFormatPr baseColWidth="10" defaultColWidth="11.453125" defaultRowHeight="14.5"/>
  <cols>
    <col min="1" max="1" width="41.81640625" style="5" customWidth="1"/>
    <col min="2" max="2" width="37.1796875" style="5" customWidth="1"/>
    <col min="3" max="3" width="25.7265625" style="6" customWidth="1"/>
    <col min="4" max="4" width="31.1796875" style="5" customWidth="1"/>
    <col min="5" max="5" width="100.1796875" style="3" customWidth="1"/>
    <col min="6" max="6" width="34.54296875" style="4" customWidth="1"/>
    <col min="7" max="7" width="21.453125" style="4" customWidth="1"/>
    <col min="8" max="8" width="22.1796875" style="4" customWidth="1"/>
    <col min="9" max="16384" width="11.453125" style="1"/>
  </cols>
  <sheetData>
    <row r="1" spans="1:8" ht="15" customHeight="1">
      <c r="A1" s="18" t="s">
        <v>7</v>
      </c>
      <c r="B1" s="18"/>
      <c r="C1" s="18"/>
      <c r="D1" s="18"/>
      <c r="E1" s="18"/>
      <c r="F1" s="18"/>
      <c r="G1" s="18"/>
      <c r="H1" s="19"/>
    </row>
    <row r="2" spans="1:8" ht="15.75" customHeight="1">
      <c r="A2" s="18"/>
      <c r="B2" s="18"/>
      <c r="C2" s="18"/>
      <c r="D2" s="18"/>
      <c r="E2" s="18"/>
      <c r="F2" s="18"/>
      <c r="G2" s="18"/>
      <c r="H2" s="19"/>
    </row>
    <row r="3" spans="1:8" ht="15.75" customHeight="1">
      <c r="A3" s="18"/>
      <c r="B3" s="18"/>
      <c r="C3" s="18"/>
      <c r="D3" s="18"/>
      <c r="E3" s="18"/>
      <c r="F3" s="18"/>
      <c r="G3" s="18"/>
      <c r="H3" s="19"/>
    </row>
    <row r="4" spans="1:8" ht="15" customHeight="1">
      <c r="A4" s="18"/>
      <c r="B4" s="18"/>
      <c r="C4" s="18"/>
      <c r="D4" s="18"/>
      <c r="E4" s="18"/>
      <c r="F4" s="18"/>
      <c r="G4" s="18"/>
      <c r="H4" s="19"/>
    </row>
    <row r="5" spans="1:8" s="2" customFormat="1" ht="31">
      <c r="A5" s="7" t="s">
        <v>0</v>
      </c>
      <c r="B5" s="8" t="s">
        <v>8</v>
      </c>
      <c r="C5" s="9" t="s">
        <v>1</v>
      </c>
      <c r="D5" s="9" t="s">
        <v>2</v>
      </c>
      <c r="E5" s="9" t="s">
        <v>3</v>
      </c>
      <c r="F5" s="9" t="s">
        <v>4</v>
      </c>
      <c r="G5" s="9" t="s">
        <v>5</v>
      </c>
      <c r="H5" s="10" t="s">
        <v>6</v>
      </c>
    </row>
    <row r="6" spans="1:8" ht="101.25" customHeight="1">
      <c r="A6" s="49" t="s">
        <v>11</v>
      </c>
      <c r="B6" s="25" t="s">
        <v>9</v>
      </c>
      <c r="C6" s="25" t="s">
        <v>10</v>
      </c>
      <c r="D6" s="25" t="s">
        <v>12</v>
      </c>
      <c r="E6" s="43" t="s">
        <v>13</v>
      </c>
      <c r="F6" s="44" t="s">
        <v>14</v>
      </c>
      <c r="G6" s="25">
        <v>3014601726</v>
      </c>
      <c r="H6" s="26">
        <v>8000000</v>
      </c>
    </row>
  </sheetData>
  <mergeCells count="1">
    <mergeCell ref="A1:H4"/>
  </mergeCells>
  <hyperlinks>
    <hyperlink ref="F6" r:id="rId1" xr:uid="{7310355F-EB98-4D05-876E-A4F5651E52A5}"/>
  </hyperlinks>
  <pageMargins left="0.7" right="0.7" top="0.75" bottom="0.75" header="0.3" footer="0.3"/>
  <pageSetup orientation="portrait"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59203-475F-4A46-A372-B5414C996C87}">
  <dimension ref="A1:H11"/>
  <sheetViews>
    <sheetView topLeftCell="A4" zoomScale="80" zoomScaleNormal="80" workbookViewId="0">
      <selection activeCell="A11" sqref="A11"/>
    </sheetView>
  </sheetViews>
  <sheetFormatPr baseColWidth="10" defaultColWidth="11.453125" defaultRowHeight="14.5"/>
  <cols>
    <col min="1" max="1" width="41.81640625" style="5" customWidth="1"/>
    <col min="2" max="2" width="37.1796875" style="5" customWidth="1"/>
    <col min="3" max="3" width="25.7265625" style="6" customWidth="1"/>
    <col min="4" max="4" width="31.1796875" style="5" customWidth="1"/>
    <col min="5" max="5" width="100.1796875" style="3" customWidth="1"/>
    <col min="6" max="6" width="34.54296875" style="4" customWidth="1"/>
    <col min="7" max="7" width="21.453125" style="4" customWidth="1"/>
    <col min="8" max="8" width="22.1796875" style="4" customWidth="1"/>
    <col min="9" max="16384" width="11.453125" style="1"/>
  </cols>
  <sheetData>
    <row r="1" spans="1:8" ht="15" customHeight="1">
      <c r="A1" s="18" t="s">
        <v>7</v>
      </c>
      <c r="B1" s="18"/>
      <c r="C1" s="18"/>
      <c r="D1" s="18"/>
      <c r="E1" s="18"/>
      <c r="F1" s="18"/>
      <c r="G1" s="18"/>
      <c r="H1" s="19"/>
    </row>
    <row r="2" spans="1:8" ht="15.75" customHeight="1">
      <c r="A2" s="18"/>
      <c r="B2" s="18"/>
      <c r="C2" s="18"/>
      <c r="D2" s="18"/>
      <c r="E2" s="18"/>
      <c r="F2" s="18"/>
      <c r="G2" s="18"/>
      <c r="H2" s="19"/>
    </row>
    <row r="3" spans="1:8" ht="15.75" customHeight="1">
      <c r="A3" s="18"/>
      <c r="B3" s="18"/>
      <c r="C3" s="18"/>
      <c r="D3" s="18"/>
      <c r="E3" s="18"/>
      <c r="F3" s="18"/>
      <c r="G3" s="18"/>
      <c r="H3" s="19"/>
    </row>
    <row r="4" spans="1:8" ht="15" customHeight="1">
      <c r="A4" s="18"/>
      <c r="B4" s="18"/>
      <c r="C4" s="18"/>
      <c r="D4" s="18"/>
      <c r="E4" s="18"/>
      <c r="F4" s="18"/>
      <c r="G4" s="18"/>
      <c r="H4" s="19"/>
    </row>
    <row r="5" spans="1:8" s="2" customFormat="1" ht="31">
      <c r="A5" s="7" t="s">
        <v>0</v>
      </c>
      <c r="B5" s="8" t="s">
        <v>8</v>
      </c>
      <c r="C5" s="9" t="s">
        <v>1</v>
      </c>
      <c r="D5" s="9" t="s">
        <v>2</v>
      </c>
      <c r="E5" s="9" t="s">
        <v>3</v>
      </c>
      <c r="F5" s="9" t="s">
        <v>4</v>
      </c>
      <c r="G5" s="9" t="s">
        <v>5</v>
      </c>
      <c r="H5" s="10" t="s">
        <v>6</v>
      </c>
    </row>
    <row r="6" spans="1:8" ht="101.25" customHeight="1">
      <c r="A6" s="27" t="s">
        <v>15</v>
      </c>
      <c r="B6" s="25" t="s">
        <v>16</v>
      </c>
      <c r="C6" s="25" t="s">
        <v>36</v>
      </c>
      <c r="D6" s="25" t="s">
        <v>17</v>
      </c>
      <c r="E6" s="32" t="s">
        <v>18</v>
      </c>
      <c r="F6" s="45" t="s">
        <v>19</v>
      </c>
      <c r="G6" s="25">
        <v>3173646264</v>
      </c>
      <c r="H6" s="26">
        <v>7200000</v>
      </c>
    </row>
    <row r="7" spans="1:8" ht="101.25" customHeight="1">
      <c r="A7" s="15" t="s">
        <v>20</v>
      </c>
      <c r="B7" s="25" t="s">
        <v>24</v>
      </c>
      <c r="C7" s="33" t="s">
        <v>10</v>
      </c>
      <c r="D7" s="33" t="s">
        <v>22</v>
      </c>
      <c r="E7" s="34" t="s">
        <v>21</v>
      </c>
      <c r="F7" s="29" t="s">
        <v>23</v>
      </c>
      <c r="G7" s="35">
        <v>3212164764</v>
      </c>
      <c r="H7" s="36">
        <v>20790000</v>
      </c>
    </row>
    <row r="8" spans="1:8" ht="101.25" customHeight="1">
      <c r="A8" s="27" t="s">
        <v>25</v>
      </c>
      <c r="B8" s="33" t="s">
        <v>26</v>
      </c>
      <c r="C8" s="33" t="s">
        <v>10</v>
      </c>
      <c r="D8" s="33" t="s">
        <v>27</v>
      </c>
      <c r="E8" s="34" t="s">
        <v>28</v>
      </c>
      <c r="F8" s="46" t="s">
        <v>29</v>
      </c>
      <c r="G8" s="35">
        <v>3046177588</v>
      </c>
      <c r="H8" s="36">
        <v>4950000</v>
      </c>
    </row>
    <row r="9" spans="1:8" ht="101.25" customHeight="1">
      <c r="A9" s="15" t="s">
        <v>20</v>
      </c>
      <c r="B9" s="35" t="s">
        <v>24</v>
      </c>
      <c r="C9" s="35" t="s">
        <v>10</v>
      </c>
      <c r="D9" s="35" t="s">
        <v>22</v>
      </c>
      <c r="E9" s="34" t="s">
        <v>30</v>
      </c>
      <c r="F9" s="29" t="s">
        <v>23</v>
      </c>
      <c r="G9" s="35">
        <v>3212164764</v>
      </c>
      <c r="H9" s="36">
        <v>20000000</v>
      </c>
    </row>
    <row r="10" spans="1:8" ht="101.25" customHeight="1">
      <c r="A10" s="38" t="s">
        <v>31</v>
      </c>
      <c r="B10" s="39" t="s">
        <v>9</v>
      </c>
      <c r="C10" s="39" t="s">
        <v>33</v>
      </c>
      <c r="D10" s="30">
        <v>0</v>
      </c>
      <c r="E10" s="40" t="s">
        <v>34</v>
      </c>
      <c r="F10" s="47" t="s">
        <v>35</v>
      </c>
      <c r="G10" s="30">
        <v>3006826887</v>
      </c>
      <c r="H10" s="31">
        <v>10362000</v>
      </c>
    </row>
    <row r="11" spans="1:8" ht="101.25" customHeight="1">
      <c r="A11" s="16" t="s">
        <v>32</v>
      </c>
      <c r="B11" s="25" t="s">
        <v>37</v>
      </c>
      <c r="C11" s="25" t="s">
        <v>10</v>
      </c>
      <c r="D11" s="25" t="s">
        <v>40</v>
      </c>
      <c r="E11" s="32" t="s">
        <v>38</v>
      </c>
      <c r="F11" s="29" t="s">
        <v>39</v>
      </c>
      <c r="G11" s="41">
        <v>3154199676</v>
      </c>
      <c r="H11" s="42">
        <v>2800000</v>
      </c>
    </row>
  </sheetData>
  <mergeCells count="1">
    <mergeCell ref="A1:H4"/>
  </mergeCells>
  <hyperlinks>
    <hyperlink ref="F6" r:id="rId1" xr:uid="{1D5F0496-AA24-4AAF-BDEC-1ABB72E8ABFA}"/>
    <hyperlink ref="F7" r:id="rId2" xr:uid="{26341E23-0E48-4F86-9EA7-A54203B37CF3}"/>
    <hyperlink ref="F8" r:id="rId3" xr:uid="{A0B6FADE-1528-4857-8312-9E90AEBFB112}"/>
    <hyperlink ref="F9" r:id="rId4" xr:uid="{B1594D67-C6B5-4A90-A330-58D5BC0BA089}"/>
    <hyperlink ref="F10" r:id="rId5" xr:uid="{34CCF769-E38C-4B4C-B8A5-DE3A6E39DC33}"/>
    <hyperlink ref="F11" r:id="rId6" xr:uid="{C3842E57-8A40-4BE3-8A3D-EB1E78C6FCB5}"/>
  </hyperlinks>
  <pageMargins left="0.7" right="0.7" top="0.75" bottom="0.75" header="0.3" footer="0.3"/>
  <pageSetup orientation="portrait" r:id="rId7"/>
  <drawing r:id="rId8"/>
  <tableParts count="1">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D6E59-9B96-46F3-A3FD-12A7BA566715}">
  <dimension ref="A1:H12"/>
  <sheetViews>
    <sheetView workbookViewId="0">
      <selection activeCell="B12" sqref="B12"/>
    </sheetView>
  </sheetViews>
  <sheetFormatPr baseColWidth="10" defaultColWidth="11.453125" defaultRowHeight="14.5"/>
  <cols>
    <col min="1" max="1" width="41.81640625" style="5" customWidth="1"/>
    <col min="2" max="2" width="37.1796875" style="5" customWidth="1"/>
    <col min="3" max="3" width="25.7265625" style="6" customWidth="1"/>
    <col min="4" max="4" width="31.1796875" style="5" customWidth="1"/>
    <col min="5" max="5" width="100.1796875" style="3" customWidth="1"/>
    <col min="6" max="6" width="34.54296875" style="4" customWidth="1"/>
    <col min="7" max="7" width="21.453125" style="4" customWidth="1"/>
    <col min="8" max="8" width="22.1796875" style="4" customWidth="1"/>
    <col min="9" max="16384" width="11.453125" style="1"/>
  </cols>
  <sheetData>
    <row r="1" spans="1:8" ht="15" customHeight="1">
      <c r="A1" s="18" t="s">
        <v>7</v>
      </c>
      <c r="B1" s="18"/>
      <c r="C1" s="18"/>
      <c r="D1" s="18"/>
      <c r="E1" s="18"/>
      <c r="F1" s="18"/>
      <c r="G1" s="18"/>
      <c r="H1" s="19"/>
    </row>
    <row r="2" spans="1:8" ht="15.75" customHeight="1">
      <c r="A2" s="18"/>
      <c r="B2" s="18"/>
      <c r="C2" s="18"/>
      <c r="D2" s="18"/>
      <c r="E2" s="18"/>
      <c r="F2" s="18"/>
      <c r="G2" s="18"/>
      <c r="H2" s="19"/>
    </row>
    <row r="3" spans="1:8" ht="15.75" customHeight="1">
      <c r="A3" s="18"/>
      <c r="B3" s="18"/>
      <c r="C3" s="18"/>
      <c r="D3" s="18"/>
      <c r="E3" s="18"/>
      <c r="F3" s="18"/>
      <c r="G3" s="18"/>
      <c r="H3" s="19"/>
    </row>
    <row r="4" spans="1:8" ht="15" customHeight="1">
      <c r="A4" s="18"/>
      <c r="B4" s="18"/>
      <c r="C4" s="18"/>
      <c r="D4" s="18"/>
      <c r="E4" s="18"/>
      <c r="F4" s="18"/>
      <c r="G4" s="18"/>
      <c r="H4" s="19"/>
    </row>
    <row r="5" spans="1:8" s="2" customFormat="1" ht="31">
      <c r="A5" s="7" t="s">
        <v>0</v>
      </c>
      <c r="B5" s="8" t="s">
        <v>8</v>
      </c>
      <c r="C5" s="9" t="s">
        <v>1</v>
      </c>
      <c r="D5" s="9" t="s">
        <v>2</v>
      </c>
      <c r="E5" s="9" t="s">
        <v>3</v>
      </c>
      <c r="F5" s="9" t="s">
        <v>4</v>
      </c>
      <c r="G5" s="9" t="s">
        <v>5</v>
      </c>
      <c r="H5" s="10" t="s">
        <v>6</v>
      </c>
    </row>
    <row r="6" spans="1:8" ht="58">
      <c r="A6" s="27" t="s">
        <v>41</v>
      </c>
      <c r="B6" s="25" t="s">
        <v>42</v>
      </c>
      <c r="C6" s="25" t="s">
        <v>43</v>
      </c>
      <c r="D6" s="25" t="s">
        <v>44</v>
      </c>
      <c r="E6" s="32" t="s">
        <v>45</v>
      </c>
      <c r="F6" s="29" t="s">
        <v>46</v>
      </c>
      <c r="G6" s="25">
        <v>3004561266</v>
      </c>
      <c r="H6" s="26">
        <v>5480000</v>
      </c>
    </row>
    <row r="7" spans="1:8" ht="29">
      <c r="A7" s="20" t="s">
        <v>47</v>
      </c>
      <c r="B7" s="25" t="s">
        <v>48</v>
      </c>
      <c r="C7" s="33" t="s">
        <v>10</v>
      </c>
      <c r="D7" s="33" t="s">
        <v>49</v>
      </c>
      <c r="E7" s="34" t="s">
        <v>50</v>
      </c>
      <c r="F7" s="29" t="s">
        <v>51</v>
      </c>
      <c r="G7" s="35">
        <v>3146965568</v>
      </c>
      <c r="H7" s="36">
        <v>10393000</v>
      </c>
    </row>
    <row r="8" spans="1:8" ht="29">
      <c r="A8" s="27" t="s">
        <v>52</v>
      </c>
      <c r="B8" s="33" t="s">
        <v>24</v>
      </c>
      <c r="C8" s="33" t="s">
        <v>10</v>
      </c>
      <c r="D8" s="33" t="s">
        <v>53</v>
      </c>
      <c r="E8" s="34" t="s">
        <v>54</v>
      </c>
      <c r="F8" s="23" t="s">
        <v>55</v>
      </c>
      <c r="G8" s="35">
        <v>3116507681</v>
      </c>
      <c r="H8" s="36">
        <v>10153000</v>
      </c>
    </row>
    <row r="9" spans="1:8" ht="58">
      <c r="A9" s="21" t="s">
        <v>56</v>
      </c>
      <c r="B9" s="33" t="s">
        <v>57</v>
      </c>
      <c r="C9" s="33" t="s">
        <v>43</v>
      </c>
      <c r="D9" s="33" t="s">
        <v>58</v>
      </c>
      <c r="E9" s="34" t="s">
        <v>59</v>
      </c>
      <c r="F9" s="29" t="s">
        <v>60</v>
      </c>
      <c r="G9" s="35">
        <v>3122411954</v>
      </c>
      <c r="H9" s="37" t="s">
        <v>61</v>
      </c>
    </row>
    <row r="10" spans="1:8" ht="87">
      <c r="A10" s="38" t="s">
        <v>62</v>
      </c>
      <c r="B10" s="39" t="s">
        <v>63</v>
      </c>
      <c r="C10" s="39" t="s">
        <v>64</v>
      </c>
      <c r="D10" s="30" t="s">
        <v>65</v>
      </c>
      <c r="E10" s="40" t="s">
        <v>66</v>
      </c>
      <c r="F10" s="23" t="s">
        <v>67</v>
      </c>
      <c r="G10" s="30">
        <v>3144881786</v>
      </c>
      <c r="H10" s="31">
        <v>9000000</v>
      </c>
    </row>
    <row r="11" spans="1:8" ht="58">
      <c r="A11" s="22" t="s">
        <v>68</v>
      </c>
      <c r="B11" s="25" t="s">
        <v>69</v>
      </c>
      <c r="C11" s="25" t="s">
        <v>70</v>
      </c>
      <c r="D11" s="25" t="s">
        <v>17</v>
      </c>
      <c r="E11" s="32" t="s">
        <v>71</v>
      </c>
      <c r="F11" s="29" t="s">
        <v>72</v>
      </c>
      <c r="G11" s="41">
        <v>3124800151</v>
      </c>
      <c r="H11" s="42">
        <v>6468000</v>
      </c>
    </row>
    <row r="12" spans="1:8" ht="58">
      <c r="A12" s="38" t="s">
        <v>73</v>
      </c>
      <c r="B12" s="39" t="s">
        <v>74</v>
      </c>
      <c r="C12" s="39" t="s">
        <v>75</v>
      </c>
      <c r="D12" s="30" t="s">
        <v>76</v>
      </c>
      <c r="E12" s="40" t="s">
        <v>77</v>
      </c>
      <c r="F12" s="23" t="s">
        <v>78</v>
      </c>
      <c r="G12" s="30">
        <v>3014008131</v>
      </c>
      <c r="H12" s="31">
        <v>6180000</v>
      </c>
    </row>
  </sheetData>
  <mergeCells count="1">
    <mergeCell ref="A1:H4"/>
  </mergeCells>
  <hyperlinks>
    <hyperlink ref="F6" r:id="rId1" xr:uid="{AC877A19-8AC7-470B-9439-83AE2B168A43}"/>
    <hyperlink ref="F7" r:id="rId2" xr:uid="{9E88B5E1-15B0-4885-B27C-679421B68A07}"/>
    <hyperlink ref="F10" r:id="rId3" xr:uid="{29BA122E-137F-4A37-AE2F-70DBED1FD9B7}"/>
    <hyperlink ref="F11" r:id="rId4" xr:uid="{98C26339-AD2C-44F0-B9A8-4478A2FB9448}"/>
    <hyperlink ref="F12" r:id="rId5" xr:uid="{7E4227CC-BC00-4E12-95EE-E0672B9E711E}"/>
  </hyperlinks>
  <pageMargins left="0.7" right="0.7" top="0.75" bottom="0.75" header="0.3" footer="0.3"/>
  <drawing r:id="rId6"/>
  <tableParts count="1">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D54A2-596E-40C1-8250-5FF8002554D2}">
  <dimension ref="A1:H8"/>
  <sheetViews>
    <sheetView workbookViewId="0">
      <selection activeCell="A6" sqref="A6:H8"/>
    </sheetView>
  </sheetViews>
  <sheetFormatPr baseColWidth="10" defaultColWidth="11.453125" defaultRowHeight="14.5"/>
  <cols>
    <col min="1" max="1" width="41.81640625" style="5" customWidth="1"/>
    <col min="2" max="2" width="37.1796875" style="5" customWidth="1"/>
    <col min="3" max="3" width="25.7265625" style="6" customWidth="1"/>
    <col min="4" max="4" width="31.1796875" style="5" customWidth="1"/>
    <col min="5" max="5" width="100.1796875" style="3" customWidth="1"/>
    <col min="6" max="6" width="34.54296875" style="4" customWidth="1"/>
    <col min="7" max="7" width="21.453125" style="4" customWidth="1"/>
    <col min="8" max="8" width="22.1796875" style="4" customWidth="1"/>
    <col min="9" max="16384" width="11.453125" style="1"/>
  </cols>
  <sheetData>
    <row r="1" spans="1:8" ht="15" customHeight="1">
      <c r="A1" s="18" t="s">
        <v>7</v>
      </c>
      <c r="B1" s="18"/>
      <c r="C1" s="18"/>
      <c r="D1" s="18"/>
      <c r="E1" s="18"/>
      <c r="F1" s="18"/>
      <c r="G1" s="18"/>
      <c r="H1" s="19"/>
    </row>
    <row r="2" spans="1:8" ht="15.75" customHeight="1">
      <c r="A2" s="18"/>
      <c r="B2" s="18"/>
      <c r="C2" s="18"/>
      <c r="D2" s="18"/>
      <c r="E2" s="18"/>
      <c r="F2" s="18"/>
      <c r="G2" s="18"/>
      <c r="H2" s="19"/>
    </row>
    <row r="3" spans="1:8" ht="15.75" customHeight="1">
      <c r="A3" s="18"/>
      <c r="B3" s="18"/>
      <c r="C3" s="18"/>
      <c r="D3" s="18"/>
      <c r="E3" s="18"/>
      <c r="F3" s="18"/>
      <c r="G3" s="18"/>
      <c r="H3" s="19"/>
    </row>
    <row r="4" spans="1:8" ht="15" customHeight="1">
      <c r="A4" s="18"/>
      <c r="B4" s="18"/>
      <c r="C4" s="18"/>
      <c r="D4" s="18"/>
      <c r="E4" s="18"/>
      <c r="F4" s="18"/>
      <c r="G4" s="18"/>
      <c r="H4" s="19"/>
    </row>
    <row r="5" spans="1:8" s="2" customFormat="1" ht="31">
      <c r="A5" s="7" t="s">
        <v>0</v>
      </c>
      <c r="B5" s="8" t="s">
        <v>8</v>
      </c>
      <c r="C5" s="9" t="s">
        <v>1</v>
      </c>
      <c r="D5" s="9" t="s">
        <v>2</v>
      </c>
      <c r="E5" s="9" t="s">
        <v>3</v>
      </c>
      <c r="F5" s="9" t="s">
        <v>4</v>
      </c>
      <c r="G5" s="9" t="s">
        <v>5</v>
      </c>
      <c r="H5" s="10" t="s">
        <v>6</v>
      </c>
    </row>
    <row r="6" spans="1:8" ht="29">
      <c r="A6" s="27" t="s">
        <v>79</v>
      </c>
      <c r="B6" s="25" t="s">
        <v>80</v>
      </c>
      <c r="C6" s="33" t="s">
        <v>10</v>
      </c>
      <c r="D6" s="33" t="s">
        <v>81</v>
      </c>
      <c r="E6" s="34" t="s">
        <v>82</v>
      </c>
      <c r="F6" s="29" t="s">
        <v>83</v>
      </c>
      <c r="G6" s="35">
        <v>3112815710</v>
      </c>
      <c r="H6" s="37">
        <v>5000000</v>
      </c>
    </row>
    <row r="7" spans="1:8" ht="87">
      <c r="A7" s="20" t="s">
        <v>84</v>
      </c>
      <c r="B7" s="25" t="s">
        <v>80</v>
      </c>
      <c r="C7" s="33" t="s">
        <v>85</v>
      </c>
      <c r="D7" s="33" t="s">
        <v>86</v>
      </c>
      <c r="E7" s="34" t="s">
        <v>87</v>
      </c>
      <c r="F7" s="29" t="s">
        <v>88</v>
      </c>
      <c r="G7" s="35">
        <v>3183403332</v>
      </c>
      <c r="H7" s="36">
        <v>27200000</v>
      </c>
    </row>
    <row r="8" spans="1:8" ht="87">
      <c r="A8" s="27" t="s">
        <v>89</v>
      </c>
      <c r="B8" s="33" t="s">
        <v>37</v>
      </c>
      <c r="C8" s="33" t="s">
        <v>90</v>
      </c>
      <c r="D8" s="33" t="s">
        <v>91</v>
      </c>
      <c r="E8" s="34" t="s">
        <v>92</v>
      </c>
      <c r="F8" s="23" t="s">
        <v>93</v>
      </c>
      <c r="G8" s="35">
        <v>3124803379</v>
      </c>
      <c r="H8" s="36">
        <v>37500000</v>
      </c>
    </row>
  </sheetData>
  <mergeCells count="1">
    <mergeCell ref="A1:H4"/>
  </mergeCells>
  <hyperlinks>
    <hyperlink ref="F6" r:id="rId1" xr:uid="{6CC70F90-D353-4BA9-85E1-8B772E4A0EF1}"/>
    <hyperlink ref="F7" r:id="rId2" xr:uid="{29EF02E0-E380-481D-B591-A5653021FDD6}"/>
    <hyperlink ref="F8" r:id="rId3" xr:uid="{F5CC17CE-0F90-4FB8-8097-9238B3BDE36D}"/>
  </hyperlinks>
  <pageMargins left="0.7" right="0.7" top="0.75" bottom="0.75" header="0.3" footer="0.3"/>
  <drawing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464A0-8872-4959-82DC-141CF510817F}">
  <dimension ref="A1:H8"/>
  <sheetViews>
    <sheetView workbookViewId="0">
      <selection activeCell="A6" sqref="A6:H8"/>
    </sheetView>
  </sheetViews>
  <sheetFormatPr baseColWidth="10" defaultColWidth="11.453125" defaultRowHeight="14.5"/>
  <cols>
    <col min="1" max="1" width="41.81640625" style="5" customWidth="1"/>
    <col min="2" max="2" width="37.1796875" style="5" customWidth="1"/>
    <col min="3" max="3" width="25.7265625" style="6" customWidth="1"/>
    <col min="4" max="4" width="31.1796875" style="5" customWidth="1"/>
    <col min="5" max="5" width="100.1796875" style="3" customWidth="1"/>
    <col min="6" max="6" width="34.54296875" style="4" customWidth="1"/>
    <col min="7" max="7" width="21.453125" style="4" customWidth="1"/>
    <col min="8" max="8" width="22.1796875" style="4" customWidth="1"/>
    <col min="9" max="16384" width="11.453125" style="1"/>
  </cols>
  <sheetData>
    <row r="1" spans="1:8" ht="15" customHeight="1">
      <c r="A1" s="18" t="s">
        <v>7</v>
      </c>
      <c r="B1" s="18"/>
      <c r="C1" s="18"/>
      <c r="D1" s="18"/>
      <c r="E1" s="18"/>
      <c r="F1" s="18"/>
      <c r="G1" s="18"/>
      <c r="H1" s="19"/>
    </row>
    <row r="2" spans="1:8" ht="15.75" customHeight="1">
      <c r="A2" s="18"/>
      <c r="B2" s="18"/>
      <c r="C2" s="18"/>
      <c r="D2" s="18"/>
      <c r="E2" s="18"/>
      <c r="F2" s="18"/>
      <c r="G2" s="18"/>
      <c r="H2" s="19"/>
    </row>
    <row r="3" spans="1:8" ht="15.75" customHeight="1">
      <c r="A3" s="18"/>
      <c r="B3" s="18"/>
      <c r="C3" s="18"/>
      <c r="D3" s="18"/>
      <c r="E3" s="18"/>
      <c r="F3" s="18"/>
      <c r="G3" s="18"/>
      <c r="H3" s="19"/>
    </row>
    <row r="4" spans="1:8" ht="15" customHeight="1">
      <c r="A4" s="18"/>
      <c r="B4" s="18"/>
      <c r="C4" s="18"/>
      <c r="D4" s="18"/>
      <c r="E4" s="18"/>
      <c r="F4" s="18"/>
      <c r="G4" s="18"/>
      <c r="H4" s="19"/>
    </row>
    <row r="5" spans="1:8" s="2" customFormat="1" ht="31">
      <c r="A5" s="7" t="s">
        <v>0</v>
      </c>
      <c r="B5" s="8" t="s">
        <v>8</v>
      </c>
      <c r="C5" s="9" t="s">
        <v>1</v>
      </c>
      <c r="D5" s="9" t="s">
        <v>2</v>
      </c>
      <c r="E5" s="9" t="s">
        <v>3</v>
      </c>
      <c r="F5" s="9" t="s">
        <v>4</v>
      </c>
      <c r="G5" s="9" t="s">
        <v>5</v>
      </c>
      <c r="H5" s="10" t="s">
        <v>6</v>
      </c>
    </row>
    <row r="6" spans="1:8" ht="29">
      <c r="A6" s="27" t="s">
        <v>94</v>
      </c>
      <c r="B6" s="25" t="s">
        <v>95</v>
      </c>
      <c r="C6" s="33" t="s">
        <v>10</v>
      </c>
      <c r="D6" s="33" t="s">
        <v>96</v>
      </c>
      <c r="E6" s="34" t="s">
        <v>97</v>
      </c>
      <c r="F6" s="29" t="s">
        <v>98</v>
      </c>
      <c r="G6" s="33" t="s">
        <v>99</v>
      </c>
      <c r="H6" s="36">
        <v>3000000</v>
      </c>
    </row>
    <row r="7" spans="1:8" ht="29">
      <c r="A7" s="20" t="s">
        <v>100</v>
      </c>
      <c r="B7" s="25" t="s">
        <v>80</v>
      </c>
      <c r="C7" s="33" t="s">
        <v>10</v>
      </c>
      <c r="D7" s="33" t="s">
        <v>101</v>
      </c>
      <c r="E7" s="34" t="s">
        <v>102</v>
      </c>
      <c r="F7" s="29" t="s">
        <v>103</v>
      </c>
      <c r="G7" s="33">
        <v>3507887861</v>
      </c>
      <c r="H7" s="36">
        <v>2340675</v>
      </c>
    </row>
    <row r="8" spans="1:8" ht="72.5">
      <c r="A8" s="27" t="s">
        <v>104</v>
      </c>
      <c r="B8" s="25" t="s">
        <v>80</v>
      </c>
      <c r="C8" s="25" t="s">
        <v>105</v>
      </c>
      <c r="D8" s="25" t="s">
        <v>106</v>
      </c>
      <c r="E8" s="32" t="s">
        <v>107</v>
      </c>
      <c r="F8" s="23" t="s">
        <v>108</v>
      </c>
      <c r="G8" s="41">
        <v>3163966666</v>
      </c>
      <c r="H8" s="48">
        <v>5980000</v>
      </c>
    </row>
  </sheetData>
  <mergeCells count="1">
    <mergeCell ref="A1:H4"/>
  </mergeCells>
  <hyperlinks>
    <hyperlink ref="F6" r:id="rId1" xr:uid="{8E1511CA-26C0-46F2-B03D-59F7EEC61C70}"/>
    <hyperlink ref="F7" r:id="rId2" xr:uid="{E1F8B510-1FE5-411A-BE41-69D5BF4ED719}"/>
    <hyperlink ref="F8" r:id="rId3" xr:uid="{9CA2C6C3-3FDB-45AD-82F6-E06BD5234A2C}"/>
  </hyperlinks>
  <pageMargins left="0.7" right="0.7" top="0.75" bottom="0.75" header="0.3" footer="0.3"/>
  <drawing r:id="rId4"/>
  <tableParts count="1">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AEE30-B081-4F82-A267-84D629091E94}">
  <dimension ref="A1:H14"/>
  <sheetViews>
    <sheetView workbookViewId="0">
      <selection activeCell="A6" sqref="A6:H14"/>
    </sheetView>
  </sheetViews>
  <sheetFormatPr baseColWidth="10" defaultColWidth="11.453125" defaultRowHeight="14.5"/>
  <cols>
    <col min="1" max="1" width="41.81640625" style="5" customWidth="1"/>
    <col min="2" max="2" width="37.1796875" style="5" customWidth="1"/>
    <col min="3" max="3" width="25.7265625" style="6" customWidth="1"/>
    <col min="4" max="4" width="31.1796875" style="5" customWidth="1"/>
    <col min="5" max="5" width="100.1796875" style="3" customWidth="1"/>
    <col min="6" max="6" width="34.54296875" style="4" customWidth="1"/>
    <col min="7" max="7" width="21.453125" style="4" customWidth="1"/>
    <col min="8" max="8" width="22.1796875" style="4" customWidth="1"/>
    <col min="9" max="16384" width="11.453125" style="1"/>
  </cols>
  <sheetData>
    <row r="1" spans="1:8" ht="15" customHeight="1">
      <c r="A1" s="18" t="s">
        <v>7</v>
      </c>
      <c r="B1" s="18"/>
      <c r="C1" s="18"/>
      <c r="D1" s="18"/>
      <c r="E1" s="18"/>
      <c r="F1" s="18"/>
      <c r="G1" s="18"/>
      <c r="H1" s="19"/>
    </row>
    <row r="2" spans="1:8" ht="15.75" customHeight="1">
      <c r="A2" s="18"/>
      <c r="B2" s="18"/>
      <c r="C2" s="18"/>
      <c r="D2" s="18"/>
      <c r="E2" s="18"/>
      <c r="F2" s="18"/>
      <c r="G2" s="18"/>
      <c r="H2" s="19"/>
    </row>
    <row r="3" spans="1:8" ht="15.75" customHeight="1">
      <c r="A3" s="18"/>
      <c r="B3" s="18"/>
      <c r="C3" s="18"/>
      <c r="D3" s="18"/>
      <c r="E3" s="18"/>
      <c r="F3" s="18"/>
      <c r="G3" s="18"/>
      <c r="H3" s="19"/>
    </row>
    <row r="4" spans="1:8" ht="15" customHeight="1">
      <c r="A4" s="18"/>
      <c r="B4" s="18"/>
      <c r="C4" s="18"/>
      <c r="D4" s="18"/>
      <c r="E4" s="18"/>
      <c r="F4" s="18"/>
      <c r="G4" s="18"/>
      <c r="H4" s="19"/>
    </row>
    <row r="5" spans="1:8" s="2" customFormat="1" ht="31">
      <c r="A5" s="7" t="s">
        <v>0</v>
      </c>
      <c r="B5" s="8" t="s">
        <v>8</v>
      </c>
      <c r="C5" s="9" t="s">
        <v>1</v>
      </c>
      <c r="D5" s="9" t="s">
        <v>2</v>
      </c>
      <c r="E5" s="9" t="s">
        <v>3</v>
      </c>
      <c r="F5" s="9" t="s">
        <v>4</v>
      </c>
      <c r="G5" s="9" t="s">
        <v>5</v>
      </c>
      <c r="H5" s="10" t="s">
        <v>6</v>
      </c>
    </row>
    <row r="6" spans="1:8">
      <c r="A6" s="27" t="s">
        <v>109</v>
      </c>
      <c r="B6" s="25" t="s">
        <v>110</v>
      </c>
      <c r="C6" s="33" t="s">
        <v>10</v>
      </c>
      <c r="D6" s="33" t="s">
        <v>111</v>
      </c>
      <c r="E6" s="34" t="s">
        <v>112</v>
      </c>
      <c r="F6" s="29" t="s">
        <v>113</v>
      </c>
      <c r="G6" s="33">
        <v>3103450998</v>
      </c>
      <c r="H6" s="36">
        <v>6449800</v>
      </c>
    </row>
    <row r="7" spans="1:8" ht="29">
      <c r="A7" s="27" t="s">
        <v>114</v>
      </c>
      <c r="B7" s="25" t="s">
        <v>115</v>
      </c>
      <c r="C7" s="25" t="s">
        <v>10</v>
      </c>
      <c r="D7" s="25" t="s">
        <v>116</v>
      </c>
      <c r="E7" s="32" t="s">
        <v>117</v>
      </c>
      <c r="F7" s="23" t="s">
        <v>118</v>
      </c>
      <c r="G7" s="41">
        <v>3184685271</v>
      </c>
      <c r="H7" s="48">
        <v>4945000</v>
      </c>
    </row>
    <row r="8" spans="1:8" ht="29">
      <c r="A8" s="27" t="s">
        <v>119</v>
      </c>
      <c r="B8" s="33" t="s">
        <v>120</v>
      </c>
      <c r="C8" s="25" t="s">
        <v>10</v>
      </c>
      <c r="D8" s="33" t="s">
        <v>121</v>
      </c>
      <c r="E8" s="34" t="s">
        <v>122</v>
      </c>
      <c r="F8" s="24" t="s">
        <v>123</v>
      </c>
      <c r="G8" s="33">
        <v>3165879705</v>
      </c>
      <c r="H8" s="37">
        <v>14342400</v>
      </c>
    </row>
    <row r="9" spans="1:8" ht="29">
      <c r="A9" s="21" t="s">
        <v>124</v>
      </c>
      <c r="B9" s="33" t="s">
        <v>125</v>
      </c>
      <c r="C9" s="25" t="s">
        <v>10</v>
      </c>
      <c r="D9" s="33" t="s">
        <v>126</v>
      </c>
      <c r="E9" s="34" t="s">
        <v>127</v>
      </c>
      <c r="F9" s="24" t="s">
        <v>128</v>
      </c>
      <c r="G9" s="33">
        <v>3144391710</v>
      </c>
      <c r="H9" s="37">
        <v>9000000</v>
      </c>
    </row>
    <row r="10" spans="1:8" ht="29">
      <c r="A10" s="27" t="s">
        <v>129</v>
      </c>
      <c r="B10" s="25" t="s">
        <v>80</v>
      </c>
      <c r="C10" s="25" t="s">
        <v>10</v>
      </c>
      <c r="D10" s="33" t="s">
        <v>130</v>
      </c>
      <c r="E10" s="34" t="s">
        <v>131</v>
      </c>
      <c r="F10" s="24" t="s">
        <v>132</v>
      </c>
      <c r="G10" s="33" t="s">
        <v>133</v>
      </c>
      <c r="H10" s="37">
        <v>5050000</v>
      </c>
    </row>
    <row r="11" spans="1:8" ht="29">
      <c r="A11" s="21" t="s">
        <v>134</v>
      </c>
      <c r="B11" s="33"/>
      <c r="C11" s="25" t="s">
        <v>10</v>
      </c>
      <c r="D11" s="33" t="s">
        <v>135</v>
      </c>
      <c r="E11" s="34" t="s">
        <v>136</v>
      </c>
      <c r="F11" s="24" t="s">
        <v>137</v>
      </c>
      <c r="G11" s="33">
        <v>3005467407</v>
      </c>
      <c r="H11" s="37">
        <v>3500000</v>
      </c>
    </row>
    <row r="12" spans="1:8">
      <c r="A12" s="21" t="s">
        <v>138</v>
      </c>
      <c r="B12" s="33" t="s">
        <v>16</v>
      </c>
      <c r="C12" s="25" t="s">
        <v>10</v>
      </c>
      <c r="D12" s="33" t="s">
        <v>139</v>
      </c>
      <c r="E12" s="34" t="s">
        <v>140</v>
      </c>
      <c r="F12" s="24" t="s">
        <v>141</v>
      </c>
      <c r="G12" s="33">
        <v>3227323425</v>
      </c>
      <c r="H12" s="37">
        <v>6320000</v>
      </c>
    </row>
    <row r="13" spans="1:8" ht="72.5">
      <c r="A13" s="21" t="s">
        <v>142</v>
      </c>
      <c r="B13" s="25" t="s">
        <v>80</v>
      </c>
      <c r="C13" s="25" t="s">
        <v>10</v>
      </c>
      <c r="D13" s="33" t="s">
        <v>116</v>
      </c>
      <c r="E13" s="34" t="s">
        <v>143</v>
      </c>
      <c r="F13" s="24" t="s">
        <v>144</v>
      </c>
      <c r="G13" s="33">
        <v>3103868203</v>
      </c>
      <c r="H13" s="37">
        <v>25500000</v>
      </c>
    </row>
    <row r="14" spans="1:8" ht="87">
      <c r="A14" s="21" t="s">
        <v>145</v>
      </c>
      <c r="B14" s="33" t="s">
        <v>16</v>
      </c>
      <c r="C14" s="33" t="s">
        <v>146</v>
      </c>
      <c r="D14" s="33" t="s">
        <v>147</v>
      </c>
      <c r="E14" s="34" t="s">
        <v>148</v>
      </c>
      <c r="F14" s="24" t="s">
        <v>149</v>
      </c>
      <c r="G14" s="33">
        <v>3153607405</v>
      </c>
      <c r="H14" s="37">
        <v>16800000</v>
      </c>
    </row>
  </sheetData>
  <mergeCells count="1">
    <mergeCell ref="A1:H4"/>
  </mergeCells>
  <hyperlinks>
    <hyperlink ref="F6" r:id="rId1" xr:uid="{95EE2090-0D3D-403B-BD25-80987749B955}"/>
    <hyperlink ref="F7" r:id="rId2" xr:uid="{307512ED-DD86-4A14-BFA6-113B49A7C437}"/>
    <hyperlink ref="F8" r:id="rId3" xr:uid="{1CAD84F4-CE1B-4D9A-8A76-8AAD848F0F28}"/>
    <hyperlink ref="F10" r:id="rId4" xr:uid="{E15720A4-C466-4BA0-93F5-3F72CE6AE151}"/>
    <hyperlink ref="F11" r:id="rId5" xr:uid="{46962A32-958A-490E-B588-6EF18614A6C2}"/>
    <hyperlink ref="F12" r:id="rId6" xr:uid="{EA845307-A366-4120-92B0-6412BA0EB8F7}"/>
    <hyperlink ref="F13" r:id="rId7" xr:uid="{6F26C0D5-1047-4007-BDEC-70DD6E01B6A8}"/>
  </hyperlinks>
  <pageMargins left="0.7" right="0.7" top="0.75" bottom="0.75" header="0.3" footer="0.3"/>
  <drawing r:id="rId8"/>
  <tableParts count="1">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7"/>
  <sheetViews>
    <sheetView tabSelected="1" zoomScaleNormal="100" workbookViewId="0">
      <pane ySplit="5" topLeftCell="A6" activePane="bottomLeft" state="frozen"/>
      <selection pane="bottomLeft" activeCell="B7" sqref="B7"/>
    </sheetView>
  </sheetViews>
  <sheetFormatPr baseColWidth="10" defaultColWidth="11.453125" defaultRowHeight="14.5"/>
  <cols>
    <col min="1" max="1" width="41.81640625" style="5" customWidth="1"/>
    <col min="2" max="2" width="37.1796875" style="5" customWidth="1"/>
    <col min="3" max="3" width="25.7265625" style="6" customWidth="1"/>
    <col min="4" max="4" width="31.1796875" style="5" customWidth="1"/>
    <col min="5" max="5" width="100.1796875" style="3" customWidth="1"/>
    <col min="6" max="6" width="43" style="5" customWidth="1"/>
    <col min="7" max="7" width="21.453125" style="4" customWidth="1"/>
    <col min="8" max="8" width="22.1796875" style="4" customWidth="1"/>
    <col min="9" max="16384" width="11.453125" style="1"/>
  </cols>
  <sheetData>
    <row r="1" spans="1:8" ht="21.75" customHeight="1">
      <c r="A1" s="18" t="s">
        <v>7</v>
      </c>
      <c r="B1" s="18"/>
      <c r="C1" s="18"/>
      <c r="D1" s="18"/>
      <c r="E1" s="18"/>
      <c r="F1" s="18"/>
      <c r="G1" s="18"/>
      <c r="H1" s="19"/>
    </row>
    <row r="2" spans="1:8" ht="15.75" customHeight="1">
      <c r="A2" s="18"/>
      <c r="B2" s="18"/>
      <c r="C2" s="18"/>
      <c r="D2" s="18"/>
      <c r="E2" s="18"/>
      <c r="F2" s="18"/>
      <c r="G2" s="18"/>
      <c r="H2" s="19"/>
    </row>
    <row r="3" spans="1:8" ht="15.75" customHeight="1">
      <c r="A3" s="18"/>
      <c r="B3" s="18"/>
      <c r="C3" s="18"/>
      <c r="D3" s="18"/>
      <c r="E3" s="18"/>
      <c r="F3" s="18"/>
      <c r="G3" s="18"/>
      <c r="H3" s="19"/>
    </row>
    <row r="4" spans="1:8" ht="15" customHeight="1">
      <c r="A4" s="18"/>
      <c r="B4" s="18"/>
      <c r="C4" s="18"/>
      <c r="D4" s="18"/>
      <c r="E4" s="18"/>
      <c r="F4" s="18"/>
      <c r="G4" s="18"/>
      <c r="H4" s="19"/>
    </row>
    <row r="5" spans="1:8" s="2" customFormat="1" ht="31">
      <c r="A5" s="7" t="s">
        <v>0</v>
      </c>
      <c r="B5" s="8" t="s">
        <v>8</v>
      </c>
      <c r="C5" s="9" t="s">
        <v>1</v>
      </c>
      <c r="D5" s="9" t="s">
        <v>2</v>
      </c>
      <c r="E5" s="9" t="s">
        <v>3</v>
      </c>
      <c r="F5" s="9" t="s">
        <v>4</v>
      </c>
      <c r="G5" s="9" t="s">
        <v>5</v>
      </c>
      <c r="H5" s="10" t="s">
        <v>6</v>
      </c>
    </row>
    <row r="6" spans="1:8" ht="101.25" customHeight="1">
      <c r="A6" s="49" t="s">
        <v>11</v>
      </c>
      <c r="B6" s="25" t="s">
        <v>9</v>
      </c>
      <c r="C6" s="25" t="s">
        <v>10</v>
      </c>
      <c r="D6" s="25" t="s">
        <v>12</v>
      </c>
      <c r="E6" s="28" t="s">
        <v>13</v>
      </c>
      <c r="F6" s="29" t="s">
        <v>14</v>
      </c>
      <c r="G6" s="25">
        <v>3014601726</v>
      </c>
      <c r="H6" s="26">
        <v>8000000</v>
      </c>
    </row>
    <row r="7" spans="1:8" ht="101.25" customHeight="1">
      <c r="A7" s="13" t="s">
        <v>15</v>
      </c>
      <c r="B7" s="11" t="s">
        <v>16</v>
      </c>
      <c r="C7" s="11" t="s">
        <v>36</v>
      </c>
      <c r="D7" s="11" t="s">
        <v>17</v>
      </c>
      <c r="E7" s="17" t="s">
        <v>18</v>
      </c>
      <c r="F7" s="12" t="s">
        <v>19</v>
      </c>
      <c r="G7" s="11">
        <v>3173646264</v>
      </c>
      <c r="H7" s="14">
        <v>7200000</v>
      </c>
    </row>
    <row r="8" spans="1:8" ht="101.25" customHeight="1">
      <c r="A8" s="13" t="s">
        <v>20</v>
      </c>
      <c r="B8" s="11" t="s">
        <v>24</v>
      </c>
      <c r="C8" s="11" t="s">
        <v>10</v>
      </c>
      <c r="D8" s="11" t="s">
        <v>22</v>
      </c>
      <c r="E8" s="17" t="s">
        <v>21</v>
      </c>
      <c r="F8" s="12" t="s">
        <v>23</v>
      </c>
      <c r="G8" s="11">
        <v>3212164764</v>
      </c>
      <c r="H8" s="14">
        <v>20790000</v>
      </c>
    </row>
    <row r="9" spans="1:8" ht="101.25" customHeight="1">
      <c r="A9" s="13" t="s">
        <v>25</v>
      </c>
      <c r="B9" s="11" t="s">
        <v>26</v>
      </c>
      <c r="C9" s="11" t="s">
        <v>10</v>
      </c>
      <c r="D9" s="11" t="s">
        <v>27</v>
      </c>
      <c r="E9" s="17" t="s">
        <v>28</v>
      </c>
      <c r="F9" s="12" t="s">
        <v>29</v>
      </c>
      <c r="G9" s="11">
        <v>3046177588</v>
      </c>
      <c r="H9" s="14">
        <v>4950000</v>
      </c>
    </row>
    <row r="10" spans="1:8" ht="101.25" customHeight="1">
      <c r="A10" s="13" t="s">
        <v>20</v>
      </c>
      <c r="B10" s="11" t="s">
        <v>24</v>
      </c>
      <c r="C10" s="11" t="s">
        <v>10</v>
      </c>
      <c r="D10" s="11" t="s">
        <v>22</v>
      </c>
      <c r="E10" s="17" t="s">
        <v>30</v>
      </c>
      <c r="F10" s="12" t="s">
        <v>23</v>
      </c>
      <c r="G10" s="11">
        <v>3212164764</v>
      </c>
      <c r="H10" s="14">
        <v>20000000</v>
      </c>
    </row>
    <row r="11" spans="1:8" ht="101.25" customHeight="1">
      <c r="A11" s="13" t="s">
        <v>31</v>
      </c>
      <c r="B11" s="11" t="s">
        <v>9</v>
      </c>
      <c r="C11" s="11" t="s">
        <v>33</v>
      </c>
      <c r="D11" s="11">
        <v>0</v>
      </c>
      <c r="E11" s="17" t="s">
        <v>34</v>
      </c>
      <c r="F11" s="12" t="s">
        <v>35</v>
      </c>
      <c r="G11" s="11">
        <v>3006826887</v>
      </c>
      <c r="H11" s="14">
        <v>10362000</v>
      </c>
    </row>
    <row r="12" spans="1:8" ht="101.25" customHeight="1">
      <c r="A12" s="13" t="s">
        <v>32</v>
      </c>
      <c r="B12" s="11" t="s">
        <v>37</v>
      </c>
      <c r="C12" s="11" t="s">
        <v>10</v>
      </c>
      <c r="D12" s="11" t="s">
        <v>40</v>
      </c>
      <c r="E12" s="17" t="s">
        <v>38</v>
      </c>
      <c r="F12" s="12" t="s">
        <v>39</v>
      </c>
      <c r="G12" s="11">
        <v>3154199676</v>
      </c>
      <c r="H12" s="14">
        <v>2800000</v>
      </c>
    </row>
    <row r="13" spans="1:8" ht="101.25" customHeight="1">
      <c r="A13" s="13" t="str" cm="1">
        <f t="array" ref="A13:H19">+'MARZO 2026'!A6:H12</f>
        <v>YENIFFER KATHERINE ALTUZARRA RESTREPO</v>
      </c>
      <c r="B13" s="11" t="str">
        <v>COLOMBIA - HUILA - NEIVA</v>
      </c>
      <c r="C13" s="11" t="str">
        <v>PSICOLOGA</v>
      </c>
      <c r="D13" s="11" t="str">
        <v>4 AÑOS + 4 MESES</v>
      </c>
      <c r="E13" s="17" t="str">
        <v>HONORARIOS PROFESIONALES DE LA PSICÓLOGA YENIFFER KATHERINE ALTUZARRA, EN EL MARCO DE LA CONMEMORACIÓN DEL DÍA INTERNACIONAL DE LA MUJER, POR LA REALIZACIÓN DEL TALLER EXPERIENCIAL “LA MUJER QUE FLORECE”. FECHA: 12/09/2026. DURACIÓN: UNA (1) HORA Y TREINTA (30) MINUTOS. HORARIO: DE 3:30 P.M. A 05:00 P.M. SITIO: RESTAURANTE PUERTO MOJARRA (KM 3, VÍA AL AEROPUERTO PERALES - IBAGUÉ).</v>
      </c>
      <c r="F13" s="12" t="str">
        <v>psicologajenniferaltuzarra@gmail.com</v>
      </c>
      <c r="G13" s="11">
        <v>3004561266</v>
      </c>
      <c r="H13" s="14">
        <v>5480000</v>
      </c>
    </row>
    <row r="14" spans="1:8" ht="101.25" customHeight="1">
      <c r="A14" s="13" t="str">
        <v>ASTRID LORENA RUIZ TORRES</v>
      </c>
      <c r="B14" s="11" t="str">
        <v>COLOMBIA - TOLIMA - SAN ANTONIO</v>
      </c>
      <c r="C14" s="11" t="str">
        <v>COMERCIANTE</v>
      </c>
      <c r="D14" s="11" t="str">
        <v>7 AÑOS + 1 MES</v>
      </c>
      <c r="E14" s="17" t="str">
        <v xml:space="preserve">COMPRA DE ALMUERZOS PARA LOS FUNCIONARIOS DE LA CÁMARA DE COMERCIO DE IBAGUÉ EN EL MARCO  DE LA JORNADA DE RENOVACIÓN MERCANTIL  </v>
      </c>
      <c r="F14" s="12" t="str">
        <v>heladerialajunglaloca@gmail.com</v>
      </c>
      <c r="G14" s="11">
        <v>3146965568</v>
      </c>
      <c r="H14" s="14">
        <v>10393000</v>
      </c>
    </row>
    <row r="15" spans="1:8" ht="101.25" customHeight="1">
      <c r="A15" s="13" t="str">
        <v>NICOLE MARIANA CASTRO ZAMUDIO</v>
      </c>
      <c r="B15" s="11" t="str">
        <v>COLOMBIA - TOLIMA- IBAGUÉ</v>
      </c>
      <c r="C15" s="11" t="str">
        <v>COMERCIANTE</v>
      </c>
      <c r="D15" s="11" t="str">
        <v>8 MESES</v>
      </c>
      <c r="E15" s="17" t="str">
        <v>REALIZAR EL TALLER SENSORIAL EN CATACIÓN DE VINO Y COCTELERIA  CON CEVICHE EN EL MARCO DE LA CELEBRACIÓN DEL DIA DEL HOMBRE PARA LOS FUNCIONARIOS DE LA CÁMARA DE COMERCIO DE IBAGUÉ</v>
      </c>
      <c r="F15" s="12" t="str">
        <v xml:space="preserve">	anonymo2420@gmail.com</v>
      </c>
      <c r="G15" s="11">
        <v>3116507681</v>
      </c>
      <c r="H15" s="14">
        <v>10153000</v>
      </c>
    </row>
    <row r="16" spans="1:8" ht="101.25" customHeight="1">
      <c r="A16" s="13" t="str">
        <v>DIANA LORENA MONTOYA RAMIREZ</v>
      </c>
      <c r="B16" s="11" t="str">
        <v>COLOMBIA - CALDAS - MANIZALES</v>
      </c>
      <c r="C16" s="11" t="str">
        <v>PSICOLOGA</v>
      </c>
      <c r="D16" s="11" t="str">
        <v>5 AÑOS + 11 MESES</v>
      </c>
      <c r="E16" s="17" t="str">
        <v>CONTRATAR LA PRESTACIÓN DE SERVICIOS PROFESIONALES DE UN PSICÓLOGO, PARA REALIZAR EL ACOMPAÑAMIENTO CLÍNICO AL PERSONAL DE LA CÁMARA DE COMERCIO DE IBAGUÉ, MEDIANTE LA ATENCIÓN, ORIENTACIÓN Y APOYO PSICOLÓGICO QUE SE REQUIERA, DE CONFORMIDAD CON LAS NECESIDADES INSTITUCIONALES Y LAS DIRECTRICES IMPARTIDAS POR LA ENTIDAD</v>
      </c>
      <c r="F16" s="12" t="str">
        <v>dialomora@hotmail.com</v>
      </c>
      <c r="G16" s="11">
        <v>3122411954</v>
      </c>
      <c r="H16" s="14" t="str">
        <v>INDETERMINADO</v>
      </c>
    </row>
    <row r="17" spans="1:8" ht="101.25" customHeight="1">
      <c r="A17" s="13" t="str">
        <v>NANCY YANETH LOTERO GIRALDO</v>
      </c>
      <c r="B17" s="11" t="str">
        <v>COLOMBIA - TOLIMA - FRESNO</v>
      </c>
      <c r="C17" s="11" t="str">
        <v>CONTADORA</v>
      </c>
      <c r="D17" s="11" t="str">
        <v>7 AÑOS + 7 MES</v>
      </c>
      <c r="E17" s="17" t="str">
        <v>CONTRATAR LA PRESTACIÓN DE SERVICIOS PROFESIONALES DE UNA PERSONA NATURAL, CON EL PROPÓSITO DE QUE APOYE AL ÁREA DE CONTABILIDAD DE LA CÁMARA DE COMERCIO DE IBAGUÉ EN LA ELABORACIÓN, CONSOLIDACIÓN, VALIDACIÓN Y GENERACIÓN DE LOS FORMATOS CORRESPONDIENTES A LA INFORMACIÓN EXÓGENA DE LA VIGENCIA 2025, MEDIANTE EL USO DEL APLICATIVO JSP7 Y DEMÁS HERRAMIENTAS REQUERIDAS, CON EL FIN DE ASEGURAR SU CORRECTA PREPARACIÓN Y PRESENTACIÓN OPORTUNA ANTE LA DIRECCIÓN DE IMPUESTOS Y ADUANAS NACIONALES (DIAN) EL 21 DE MAYO DE 2026</v>
      </c>
      <c r="F17" s="12" t="str">
        <v>nylotero@gmail.com</v>
      </c>
      <c r="G17" s="11">
        <v>3144881786</v>
      </c>
      <c r="H17" s="14">
        <v>9000000</v>
      </c>
    </row>
    <row r="18" spans="1:8" ht="101.25" customHeight="1">
      <c r="A18" s="13" t="str">
        <v>MARTHA MAGNOLIA MARTÍNEZ</v>
      </c>
      <c r="B18" s="11" t="str">
        <v>COLOMBIA - TOLIMA - PIEDRAS</v>
      </c>
      <c r="C18" s="11" t="str">
        <v>ARRENDADORA</v>
      </c>
      <c r="D18" s="11" t="str">
        <v>-</v>
      </c>
      <c r="E18" s="17" t="str">
        <v>ENTREGAR A TÍTULO DE ARRENDAMIENTO POR PARTE DE EL ARRENDADOR A FAVOR DE LA CÁMARA DE COMERCIO DE IBAGUÉ, EN CALIDAD DE ARRENDATARIA, EL USO Y GOCE DE UN INMUEBLE UBICADO EN LA DIRECCIÓN CALLE 4 NO. 5-70 BARRIO LORENZO URUEÑA, EN EL MUNICIPIO DE VENADILLO - TOLIMA; IDENTIFICADO CON MATRICULA INMOBILIARIA NO. 351-5070, PARA EL DESARROLLO DE SUS ACTIVIDADES INSTITUCIONALES</v>
      </c>
      <c r="F18" s="12" t="str">
        <v>marthamagnolia@hotmail.com</v>
      </c>
      <c r="G18" s="11">
        <v>3124800151</v>
      </c>
      <c r="H18" s="14">
        <v>6468000</v>
      </c>
    </row>
    <row r="19" spans="1:8" ht="101.25" customHeight="1">
      <c r="A19" s="13" t="str">
        <v>GABRIEL ANDRÉS VARGAS YEPES</v>
      </c>
      <c r="B19" s="11" t="str">
        <v>COLOMBIA - CUNDINAMARCA - BOGOTÁ D.C.</v>
      </c>
      <c r="C19" s="11" t="str">
        <v>INGENIERO DE SISTEMAS</v>
      </c>
      <c r="D19" s="11" t="str">
        <v>18 AÑOS + 2 MESES</v>
      </c>
      <c r="E19" s="17" t="str">
        <v>CONTRATAR LA PRESTACIÓN DE SERVICIOS PROFESIONALES DE UNA PERSONA NATURAL, CON EL FIN DE QUE REALICE TRES (03) TALLERES TEÓRICO-PRÁCTICOS, ORIENTADOS AL FORTALECIMIENTO DE LAS COMPETENCIAS DIGITALES DE LAS UNIDADES PRODUCTIVAS DE LA JURISDICCIÓN DE LA CÁMARA DE COMERCIO DE IBAGUÉ CON EL PROPÓSITO DE CONTRIBUIR AL MEJORAMIENTO DE SU PRODUCTIVIDAD, VISIBILIDAD Y GESTIÓN COMERCIAL</v>
      </c>
      <c r="F19" s="12" t="str">
        <v>inggabrielv@gmail.com</v>
      </c>
      <c r="G19" s="11">
        <v>3014008131</v>
      </c>
      <c r="H19" s="14">
        <v>6180000</v>
      </c>
    </row>
    <row r="20" spans="1:8" ht="101.25" customHeight="1">
      <c r="A20" s="13" t="str" cm="1">
        <f t="array" ref="A20:H22">+Tabla610234175234678910232346[]</f>
        <v>MARIO GUZMAN ARIAS</v>
      </c>
      <c r="B20" s="11" t="str">
        <v>COLOMBIA - TOLIMA - IBAGUÉ</v>
      </c>
      <c r="C20" s="11" t="str">
        <v>COMERCIANTE</v>
      </c>
      <c r="D20" s="11" t="str">
        <v>33 AÑOS</v>
      </c>
      <c r="E20" s="17" t="str">
        <v>COMPRA DE QUINIENTOS CINCUENTA Y SEIS (556) TAMALES COMO APOYO EN EL MARCO DE LA CELEBRACIÓN DEL DIA DEL ORGULLO TOLIMENSE A REALIZARSE EL DIA 10 DE ABRIL DE 2026 EN LA CIUDAD DE IBAGUÉ</v>
      </c>
      <c r="F20" s="12" t="str">
        <v>marioeduvino@gmail.com</v>
      </c>
      <c r="G20" s="11">
        <v>3112815710</v>
      </c>
      <c r="H20" s="14">
        <v>5000000</v>
      </c>
    </row>
    <row r="21" spans="1:8" ht="101.25" customHeight="1">
      <c r="A21" s="13" t="str">
        <v>KAROL JULIANA CARDONA GALINDO</v>
      </c>
      <c r="B21" s="11" t="str">
        <v>COLOMBIA - TOLIMA - IBAGUÉ</v>
      </c>
      <c r="C21" s="11" t="str">
        <v>ARQUITECTA</v>
      </c>
      <c r="D21" s="11" t="str">
        <v>9 AÑOS</v>
      </c>
      <c r="E21" s="17" t="str">
        <v>CONTRATAR LA PRESTACIÓN DE SERVICIOS PROFESIONALES DE UNA PERSONA NATURAL, CON EL PROPÓSITO DE QUE REALICE LA DIGITALIZACIÓN ARQUITECTÓNICA DE LAS ÁREAS EXISTENTES EN EL EDIFICIO CÁMARA DE COMERCIO DE IBAGUÉ UBICADO EN LA CALLE 10 NO. 3-76 CENTRO Y EL CENTRO EMPRESARIAL UBICADO EN LA CARRERA 4 NO. 10 – 77 CENTRO, PISOS 3, 4 Y 5, ASÍ COMO DESARROLLAR UNA PROPUESTA DE REDISEÑO ARQUITECTÓNICO INTERIOR, ORIENTADA A OPTIMIZAR LA FUNCIONALIDAD, FORTALECER LA IMAGEN INSTITUCIONAL Y MEJORAR LA CALIDAD ESPACIAL DE LOS AMBIENTES INTERVENIDOS</v>
      </c>
      <c r="F21" s="12" t="str">
        <v>julianacardonag1@gmail.com</v>
      </c>
      <c r="G21" s="11">
        <v>3183403332</v>
      </c>
      <c r="H21" s="14">
        <v>27200000</v>
      </c>
    </row>
    <row r="22" spans="1:8" ht="101.25" customHeight="1">
      <c r="A22" s="13" t="str">
        <v>JUAN MANUEL ALVARADO MORENO</v>
      </c>
      <c r="B22" s="11" t="str">
        <v>COLOMBIA- CUNDINAMARCA - BOGOTÁ</v>
      </c>
      <c r="C22" s="11" t="str">
        <v>ADMINISTRACIÓN DE EMPRESAS</v>
      </c>
      <c r="D22" s="11" t="str">
        <v>11 AÑOS</v>
      </c>
      <c r="E22" s="17" t="str">
        <v>CONTRATAR LA PRESTACIÓN DE SERVICIOS PROFESIONALES DE UNA PERSONA NATURAL, CON EL PROPÓSITO DE APOYAR EL FORTALECIMIENTO DE LA ESTRATEGIA DE PROMOCIÓN DE INVERSIÓN DEL DEPARTAMENTO DEL TOLIMA, EN EL MARCO DE LA INICIATIVA “INVEST IN TOLIMA”, MEDIANTE EL DESARROLLO DE ACCIONES DE RELACIONAMIENTO INSTITUCIONAL, LA IDENTIFICACIÓN DE OPORTUNIDADES DE INVERSIÓN, EL ACOMPAÑAMIENTO A POTENCIALES INVERSIONISTAS Y LA ORGANIZACIÓN DE INFORMACIÓN ESTRATÉGICA QUE CONTRIBUYA AL POSICIONAMIENTO DEL TERRITORIO COMO DESTINO ATRACTIVO PARA LA INVERSIÓN PRODUCTIVA</v>
      </c>
      <c r="F22" s="12" t="str">
        <v>juanalvarado11@hotmail.com</v>
      </c>
      <c r="G22" s="11">
        <v>3124803379</v>
      </c>
      <c r="H22" s="14">
        <v>37500000</v>
      </c>
    </row>
    <row r="23" spans="1:8" ht="101.25" customHeight="1">
      <c r="A23" s="13" t="str" cm="1">
        <f t="array" ref="A23:H25">+Tabla610234175234678910232346[]</f>
        <v>MARIO GUZMAN ARIAS</v>
      </c>
      <c r="B23" s="11" t="str">
        <v>COLOMBIA - TOLIMA - IBAGUÉ</v>
      </c>
      <c r="C23" s="11" t="str">
        <v>COMERCIANTE</v>
      </c>
      <c r="D23" s="11" t="str">
        <v>33 AÑOS</v>
      </c>
      <c r="E23" s="17" t="str">
        <v>COMPRA DE QUINIENTOS CINCUENTA Y SEIS (556) TAMALES COMO APOYO EN EL MARCO DE LA CELEBRACIÓN DEL DIA DEL ORGULLO TOLIMENSE A REALIZARSE EL DIA 10 DE ABRIL DE 2026 EN LA CIUDAD DE IBAGUÉ</v>
      </c>
      <c r="F23" s="12" t="str">
        <v>marioeduvino@gmail.com</v>
      </c>
      <c r="G23" s="11">
        <v>3112815710</v>
      </c>
      <c r="H23" s="14">
        <v>5000000</v>
      </c>
    </row>
    <row r="24" spans="1:8" ht="101.25" customHeight="1">
      <c r="A24" s="13" t="str">
        <v>KAROL JULIANA CARDONA GALINDO</v>
      </c>
      <c r="B24" s="11" t="str">
        <v>COLOMBIA - TOLIMA - IBAGUÉ</v>
      </c>
      <c r="C24" s="11" t="str">
        <v>ARQUITECTA</v>
      </c>
      <c r="D24" s="11" t="str">
        <v>9 AÑOS</v>
      </c>
      <c r="E24" s="17" t="str">
        <v>CONTRATAR LA PRESTACIÓN DE SERVICIOS PROFESIONALES DE UNA PERSONA NATURAL, CON EL PROPÓSITO DE QUE REALICE LA DIGITALIZACIÓN ARQUITECTÓNICA DE LAS ÁREAS EXISTENTES EN EL EDIFICIO CÁMARA DE COMERCIO DE IBAGUÉ UBICADO EN LA CALLE 10 NO. 3-76 CENTRO Y EL CENTRO EMPRESARIAL UBICADO EN LA CARRERA 4 NO. 10 – 77 CENTRO, PISOS 3, 4 Y 5, ASÍ COMO DESARROLLAR UNA PROPUESTA DE REDISEÑO ARQUITECTÓNICO INTERIOR, ORIENTADA A OPTIMIZAR LA FUNCIONALIDAD, FORTALECER LA IMAGEN INSTITUCIONAL Y MEJORAR LA CALIDAD ESPACIAL DE LOS AMBIENTES INTERVENIDOS</v>
      </c>
      <c r="F24" s="12" t="str">
        <v>julianacardonag1@gmail.com</v>
      </c>
      <c r="G24" s="11">
        <v>3183403332</v>
      </c>
      <c r="H24" s="14">
        <v>27200000</v>
      </c>
    </row>
    <row r="25" spans="1:8" ht="101.25" customHeight="1">
      <c r="A25" s="13" t="str">
        <v>JUAN MANUEL ALVARADO MORENO</v>
      </c>
      <c r="B25" s="11" t="str">
        <v>COLOMBIA- CUNDINAMARCA - BOGOTÁ</v>
      </c>
      <c r="C25" s="11" t="str">
        <v>ADMINISTRACIÓN DE EMPRESAS</v>
      </c>
      <c r="D25" s="11" t="str">
        <v>11 AÑOS</v>
      </c>
      <c r="E25" s="17" t="str">
        <v>CONTRATAR LA PRESTACIÓN DE SERVICIOS PROFESIONALES DE UNA PERSONA NATURAL, CON EL PROPÓSITO DE APOYAR EL FORTALECIMIENTO DE LA ESTRATEGIA DE PROMOCIÓN DE INVERSIÓN DEL DEPARTAMENTO DEL TOLIMA, EN EL MARCO DE LA INICIATIVA “INVEST IN TOLIMA”, MEDIANTE EL DESARROLLO DE ACCIONES DE RELACIONAMIENTO INSTITUCIONAL, LA IDENTIFICACIÓN DE OPORTUNIDADES DE INVERSIÓN, EL ACOMPAÑAMIENTO A POTENCIALES INVERSIONISTAS Y LA ORGANIZACIÓN DE INFORMACIÓN ESTRATÉGICA QUE CONTRIBUYA AL POSICIONAMIENTO DEL TERRITORIO COMO DESTINO ATRACTIVO PARA LA INVERSIÓN PRODUCTIVA</v>
      </c>
      <c r="F25" s="12" t="str">
        <v>juanalvarado11@hotmail.com</v>
      </c>
      <c r="G25" s="11">
        <v>3124803379</v>
      </c>
      <c r="H25" s="14">
        <v>37500000</v>
      </c>
    </row>
    <row r="26" spans="1:8" ht="101.25" customHeight="1">
      <c r="A26" s="13" t="str" cm="1">
        <f t="array" ref="A26:H28">+Tabla6102341752346789102323467[]</f>
        <v>SHIRLY JAZMIN PERDOMO PRADA</v>
      </c>
      <c r="B26" s="11" t="str">
        <v>COLOMBIA - TOLIMA - PLANADAS</v>
      </c>
      <c r="C26" s="11" t="str">
        <v>COMERCIANTE</v>
      </c>
      <c r="D26" s="11" t="str">
        <v>10 AÑOS + 7 MESES</v>
      </c>
      <c r="E26" s="17" t="str">
        <v>APOYO - CATEGORÍA ORO DEL EVENTO "TOP CUPPING COMPETITION 2026", A REALIZARSE LOS DÍAS 16 Y 17 DE MAYO DE 2026 EN LA TERRAZA DEL CENTRO COMERCIAL LA ESTACÓN, ORGANIZADO POR COFFEE MEDIA COLOMBIA.</v>
      </c>
      <c r="F26" s="12" t="str">
        <v>coffeemediaoficial@gmail.com</v>
      </c>
      <c r="G26" s="11" t="str">
        <v>3015809623 - 3168296101</v>
      </c>
      <c r="H26" s="14">
        <v>3000000</v>
      </c>
    </row>
    <row r="27" spans="1:8" ht="101.25" customHeight="1">
      <c r="A27" s="13" t="str">
        <v>LUIS MIGUEL BAQUERO</v>
      </c>
      <c r="B27" s="11" t="str">
        <v>COLOMBIA - TOLIMA - IBAGUÉ</v>
      </c>
      <c r="C27" s="11" t="str">
        <v>COMERCIANTE</v>
      </c>
      <c r="D27" s="11" t="str">
        <v>6 AÑOS + 3 MESES</v>
      </c>
      <c r="E27" s="17" t="str">
        <v>COMPRA DE 25 MATACHINES TRADICIONALES EN EL MARCO DE CELEBRACIÓN DE CELEBRACIÓN DE 103 AÑOS DE LA CÁMARA DE COMERCIO</v>
      </c>
      <c r="F27" s="12" t="str">
        <v>inerino.col@gmail.com</v>
      </c>
      <c r="G27" s="11">
        <v>3507887861</v>
      </c>
      <c r="H27" s="14">
        <v>2340675</v>
      </c>
    </row>
    <row r="28" spans="1:8" ht="101.25" customHeight="1">
      <c r="A28" s="13" t="str">
        <v>NESTOR EDUARDO PARRA RODRIGUEZ</v>
      </c>
      <c r="B28" s="11" t="str">
        <v>COLOMBIA - TOLIMA - IBAGUÉ</v>
      </c>
      <c r="C28" s="11" t="str">
        <v>COMUNICADOR SOCIAL</v>
      </c>
      <c r="D28" s="11" t="str">
        <v>23 AÑOS</v>
      </c>
      <c r="E28" s="17" t="str">
        <v xml:space="preserve">CONTRATAR LA PRESTACIÓN DE SERVICIOS PROFESIONALES DE UNA PERSONA NATURAL, CON EL OBJETIVO DE QUE DISEÑE Y DESARROLLE TRES (03) TALLERES PRÁCTICOS ORIENTADOS AL FORTALECIMIENTO DE LAS COMPETENCIAS DIGITALES DE UNIDADES PRODUCTIVAS (UP) DE LA JURISDICCIÓN DE LA CÁMARA DE COMERCIO DE IBAGUÉ, CON ÉNFASIS EN EL USO ESTRATÉGICO DE LA INTELIGENCIA ARTIFICIAL APLICADA A PROCESOS EMPRESARIALES, MARKETING DIGITAL Y AUTOMATIZACIÓN, EN EL MARCO DEL PROGRAMA TRANSFORMACCLÓN 360 CICLO 2. </v>
      </c>
      <c r="F28" s="12" t="str">
        <v>nepa79@hotmail.com</v>
      </c>
      <c r="G28" s="11">
        <v>3163966666</v>
      </c>
      <c r="H28" s="14">
        <v>5980000</v>
      </c>
    </row>
    <row r="29" spans="1:8" ht="101.25" customHeight="1">
      <c r="A29" s="13" t="str" cm="1">
        <f t="array" ref="A29:H37">+Tabla61023417523467891023234678[]</f>
        <v>SINDY CAROLINA GUZMAN MONROY</v>
      </c>
      <c r="B29" s="11" t="str">
        <v>COLOMBIA - META - SAN JUAN DE ARAMA</v>
      </c>
      <c r="C29" s="11" t="str">
        <v>COMERCIANTE</v>
      </c>
      <c r="D29" s="11" t="str">
        <v>5 AÑOS + 33 MESES</v>
      </c>
      <c r="E29" s="17" t="str">
        <v>SERVICIO DE PERIFONEO Y PUBLICIDAD EN EL MARCO DEL EVENTO EXPOTENDERO 2026</v>
      </c>
      <c r="F29" s="12" t="str">
        <v>ucpeventos_@hotmail.com</v>
      </c>
      <c r="G29" s="11">
        <v>3103450998</v>
      </c>
      <c r="H29" s="14">
        <v>6449800</v>
      </c>
    </row>
    <row r="30" spans="1:8" ht="101.25" customHeight="1">
      <c r="A30" s="13" t="str">
        <v xml:space="preserve">ANDERSON VARGAS GARCIA </v>
      </c>
      <c r="B30" s="11" t="str">
        <v>COLOMBIA - TOLIMA - CUNDAY</v>
      </c>
      <c r="C30" s="11" t="str">
        <v>COMERCIANTE</v>
      </c>
      <c r="D30" s="11" t="str">
        <v>3 MESES</v>
      </c>
      <c r="E30" s="17" t="str">
        <v xml:space="preserve">INSTALACION DE SOPORTES PARA MONITORES, BRAZOS ARTICULADOS Y CABLEADO PARA LA CÁMARA DE COMERCIO DE IBAGUÉ </v>
      </c>
      <c r="F30" s="12" t="str">
        <v>av.electred@gmail.com</v>
      </c>
      <c r="G30" s="11">
        <v>3184685271</v>
      </c>
      <c r="H30" s="14">
        <v>4945000</v>
      </c>
    </row>
    <row r="31" spans="1:8" ht="101.25" customHeight="1">
      <c r="A31" s="13" t="str">
        <v>GLORIA ESPERANZA TOVAR OLAYA</v>
      </c>
      <c r="B31" s="11" t="str">
        <v>COLOMBIA - HUILA - PITALITO</v>
      </c>
      <c r="C31" s="11" t="str">
        <v>COMERCIANTE</v>
      </c>
      <c r="D31" s="11" t="str">
        <v>5 MESES</v>
      </c>
      <c r="E31" s="17" t="str">
        <v>CELEBRACIÓN EVENTO FOLCLORITO FUNCIONARIOS DE LA ENTIDAD A REALIZARSE EL DÍA 19 DE JUNIO DE 2026 EN EL ESTABLECIMIENTO "PLAZA ANDINA"</v>
      </c>
      <c r="F31" s="12" t="str">
        <v>plazandinaibague@gmail.com</v>
      </c>
      <c r="G31" s="11">
        <v>3165879705</v>
      </c>
      <c r="H31" s="14">
        <v>14342400</v>
      </c>
    </row>
    <row r="32" spans="1:8" ht="101.25" customHeight="1">
      <c r="A32" s="13" t="str">
        <v>JOHAN SNEYDER PRIETO HENAO</v>
      </c>
      <c r="B32" s="11" t="str">
        <v>COLOMBIA - CUNDINAMARCA - ARBELAEZ</v>
      </c>
      <c r="C32" s="11" t="str">
        <v>COMERCIANTE</v>
      </c>
      <c r="D32" s="11" t="str">
        <v>7 AÑOS + 2 MESES</v>
      </c>
      <c r="E32" s="17" t="str">
        <v>PARTICIPACIÓN Y ACOMPAÑAMIENTO EN LA FERIA EXPOTENDERO EL DIA 12 DE JULIO DE 2026 CON EL HUMORISTA OSCAR MAURICIO NUÑEZ "CHESTER"</v>
      </c>
      <c r="F32" s="12" t="str">
        <v xml:space="preserve"> johan-ph19@hotmail.com</v>
      </c>
      <c r="G32" s="11">
        <v>3144391710</v>
      </c>
      <c r="H32" s="14">
        <v>9000000</v>
      </c>
    </row>
    <row r="33" spans="1:8" ht="101.25" customHeight="1">
      <c r="A33" s="13" t="str">
        <v xml:space="preserve">BREITNER LEONARDO PEÑA </v>
      </c>
      <c r="B33" s="11" t="str">
        <v>COLOMBIA - TOLIMA - IBAGUÉ</v>
      </c>
      <c r="C33" s="11" t="str">
        <v>COMERCIANTE</v>
      </c>
      <c r="D33" s="11" t="str">
        <v>6 AÑOS</v>
      </c>
      <c r="E33" s="17" t="str">
        <v>SERVICIO DE OPERADOR LOGISTICO EN EL MARCO DEL PRIMER FESTIVAL DE BIENESTAR ANIMAL (MASCOTAS)</v>
      </c>
      <c r="F33" s="12" t="str">
        <v>breitner7@outlook.com</v>
      </c>
      <c r="G33" s="11" t="str">
        <v>3168463217 - 3209841320</v>
      </c>
      <c r="H33" s="14">
        <v>5050000</v>
      </c>
    </row>
    <row r="34" spans="1:8" ht="101.25" customHeight="1">
      <c r="A34" s="13" t="str">
        <v>EDGAR HUMBERTO MONTAÑA SUAREZ</v>
      </c>
      <c r="B34" s="11">
        <v>0</v>
      </c>
      <c r="C34" s="11" t="str">
        <v>COMERCIANTE</v>
      </c>
      <c r="D34" s="11" t="str">
        <v>2 MESES</v>
      </c>
      <c r="E34" s="17" t="str">
        <v xml:space="preserve">REALIZAR LOS DISEÑOS GRAFICOS ESPECIALIZADOS PARA LA CREACION DE MATERIALES PROMOCIONALES Y APLICATIVOS DE MARCA EN EL MARCO DE LA ESTRATEGIA "PONTE LA 10 POR EL CAFÉ" </v>
      </c>
      <c r="F34" s="12" t="str">
        <v>studioinusual@gmail.com</v>
      </c>
      <c r="G34" s="11">
        <v>3005467407</v>
      </c>
      <c r="H34" s="14">
        <v>3500000</v>
      </c>
    </row>
    <row r="35" spans="1:8" ht="101.25" customHeight="1">
      <c r="A35" s="13" t="str">
        <v>DANIEL FELIPE BUITRON DUARTE</v>
      </c>
      <c r="B35" s="11" t="str">
        <v>COLOMBIA - BOGOTÁ D.C.</v>
      </c>
      <c r="C35" s="11" t="str">
        <v>COMERCIANTE</v>
      </c>
      <c r="D35" s="11" t="str">
        <v>11 MESES</v>
      </c>
      <c r="E35" s="17" t="str">
        <v>COMPRA DE INSUMOS DE CAFÉ EN EL MARCO DE LAS FERIAS CAFETERAS</v>
      </c>
      <c r="F35" s="12" t="str">
        <v>dafebu1083@gmail.com</v>
      </c>
      <c r="G35" s="11">
        <v>3227323425</v>
      </c>
      <c r="H35" s="14">
        <v>6320000</v>
      </c>
    </row>
    <row r="36" spans="1:8" ht="101.25" customHeight="1">
      <c r="A36" s="13" t="str">
        <v>MARÍA EUGENIA GRIJALBA DELGADO</v>
      </c>
      <c r="B36" s="11" t="str">
        <v>COLOMBIA - TOLIMA - IBAGUÉ</v>
      </c>
      <c r="C36" s="11" t="str">
        <v>COMERCIANTE</v>
      </c>
      <c r="D36" s="11" t="str">
        <v>3 MESES</v>
      </c>
      <c r="E36" s="17" t="str">
        <v xml:space="preserve">CONTRATAR LA PRESTACIÓN DE SERVICIOS PROFESIONALES DE UNA PERSONA NATURAL, CON EL FIN DE LLEVE A CABO LA PUBLICACIÓN DE TRES (3) SEPARATAS INSTITUCIONALES EXCLUSIVAS DE LA CÁMARA DE COMERCIO DE IBAGUÉ EN LA REVISTA MUNDO EMPRESARIAL DURANTE LA VIGENCIA 2026, CADA UNA CON UNA EXTENSIÓN DE DIEZ (10) PÁGINAS Y CIRCULACIÓN EN LAS EDICIONES CORRESPONDIENTES A LOS MESES DE JUNIO, AGOSTO Y NOVIEMBRE, INCLUYENDO LA ENTREGA DE VEINTIDÓS (22) EJEMPLARES IMPRESOS DE CADA PUBLICACIÓN. </v>
      </c>
      <c r="F36" s="12" t="str">
        <v>ceo.warriorsmjcd@gmail.com</v>
      </c>
      <c r="G36" s="11">
        <v>3103868203</v>
      </c>
      <c r="H36" s="14">
        <v>25500000</v>
      </c>
    </row>
    <row r="37" spans="1:8" ht="101.25" customHeight="1">
      <c r="A37" s="13" t="str">
        <v>JULIO CÉSAR RIVERO RUIZ CCI-IE26-204</v>
      </c>
      <c r="B37" s="11" t="str">
        <v>COLOMBIA - BOGOTÁ D.C.</v>
      </c>
      <c r="C37" s="11" t="str">
        <v>ABOGADO</v>
      </c>
      <c r="D37" s="11" t="str">
        <v>11 AÑOS + 4 MESES</v>
      </c>
      <c r="E37" s="17" t="str">
        <v xml:space="preserve">CONTRATAR LA PRESTACIÓN DE SERVICIOS PROFESIONALES DE UNA PERSONA NATURAL, CON EL FIN DE QUE BRINDE CONSULTORÍA ESPECIALIZADA E INDEPENDIENTE ORIENTADA A LA ACTUALIZACIÓN, OPTIMIZACIÓN Y ACOMPAÑAMIENTO DEL SISTEMA DE AUTOCONTROL Y GESTIÓN DEL RIESGO INTEGRAL DE LAVADO DE ACTIVOS Y FINANCIACIÓN DEL TERRORISMO (SAGRILAFT) Y DEL PROGRAMA DE TRANSPARENCIA Y ÉTICA EMPRESARIAL (PTEE) DE LA CÁMARA DE COMERCIO DE IBAGUÉ, EN EL MARCO DEL RÉGIMEN DE MEDIDAS MÍNIMAS ESTABLECIDO POR LA SUPERINTENDENCIA DE SOCIEDADES. </v>
      </c>
      <c r="F37" s="12" t="str">
        <v>riverojc@srprofesionales.com - mayolaserrano@srprofesionales.com</v>
      </c>
      <c r="G37" s="11">
        <v>3153607405</v>
      </c>
      <c r="H37" s="14">
        <v>16800000</v>
      </c>
    </row>
  </sheetData>
  <mergeCells count="1">
    <mergeCell ref="A1:H4"/>
  </mergeCells>
  <hyperlinks>
    <hyperlink ref="F6" r:id="rId1" xr:uid="{99FA91FE-93E1-4A77-ADF3-79517CBD22FE}"/>
    <hyperlink ref="F7" r:id="rId2" xr:uid="{905D82AF-02F2-4834-A54F-6E53EDACCE8E}"/>
    <hyperlink ref="F8" r:id="rId3" xr:uid="{2FADCC9B-AE7B-45E9-B698-3A34B7C2D261}"/>
    <hyperlink ref="F9" r:id="rId4" xr:uid="{BF8C967C-37EE-47BD-BF37-749341885CBA}"/>
    <hyperlink ref="F10" r:id="rId5" xr:uid="{A042BD65-94EA-4098-BC56-A8473582113A}"/>
    <hyperlink ref="F11" r:id="rId6" xr:uid="{A5031943-18AC-4347-A9D4-93E6EA2BA9C0}"/>
    <hyperlink ref="F12" r:id="rId7" xr:uid="{C9AB5745-AE2F-4D4E-93C6-2AE285806E58}"/>
  </hyperlinks>
  <pageMargins left="0.7" right="0.7" top="0.75" bottom="0.75" header="0.3" footer="0.3"/>
  <pageSetup orientation="portrait" r:id="rId8"/>
  <drawing r:id="rId9"/>
  <tableParts count="1">
    <tablePart r:id="rId1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ENERO 2026</vt:lpstr>
      <vt:lpstr>FEBRERO 2026</vt:lpstr>
      <vt:lpstr>MARZO 2026</vt:lpstr>
      <vt:lpstr>ABRIL 2026</vt:lpstr>
      <vt:lpstr>MAYO 2026</vt:lpstr>
      <vt:lpstr>JUNIO 2026</vt:lpstr>
      <vt:lpstr>INF. ACUM. ENE-DIC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Directorio Contratos PN 2022</dc:title>
  <dc:creator>Sistemas</dc:creator>
  <cp:lastModifiedBy>EMAIL SERVICE</cp:lastModifiedBy>
  <dcterms:created xsi:type="dcterms:W3CDTF">2016-08-11T14:56:42Z</dcterms:created>
  <dcterms:modified xsi:type="dcterms:W3CDTF">2026-07-22T13:57:20Z</dcterms:modified>
</cp:coreProperties>
</file>